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36" yWindow="700" windowWidth="28780" windowHeight="16400" tabRatio="500" activeTab="3"/>
  </bookViews>
  <sheets>
    <sheet name="Chart1" sheetId="1" r:id="rId1"/>
    <sheet name="Chart2" sheetId="2" r:id="rId2"/>
    <sheet name="Chart3" sheetId="3" r:id="rId3"/>
    <sheet name="combined_stats.tab" sheetId="4" r:id="rId4"/>
  </sheets>
  <definedNames/>
  <calcPr fullCalcOnLoad="1"/>
</workbook>
</file>

<file path=xl/sharedStrings.xml><?xml version="1.0" encoding="utf-8"?>
<sst xmlns="http://schemas.openxmlformats.org/spreadsheetml/2006/main" count="131" uniqueCount="25">
  <si>
    <t>Sim_FP_0.05_FN_0.05</t>
  </si>
  <si>
    <t>Sim_FP_0.1_FN_0.1</t>
  </si>
  <si>
    <t>Sim_FP_0.2_FN_0.2</t>
  </si>
  <si>
    <t>Sim_FP_0_FN_0</t>
  </si>
  <si>
    <t>p0.5_w1</t>
  </si>
  <si>
    <t>p0.5_w2</t>
  </si>
  <si>
    <t>p0.5_w3</t>
  </si>
  <si>
    <t>p1_w1</t>
  </si>
  <si>
    <t>p1_w2</t>
  </si>
  <si>
    <t>p1_w3</t>
  </si>
  <si>
    <t>p2_w1</t>
  </si>
  <si>
    <t>p2_w2</t>
  </si>
  <si>
    <t>p2_w3</t>
  </si>
  <si>
    <t>p3_w1</t>
  </si>
  <si>
    <t>p3_w2</t>
  </si>
  <si>
    <t>p3_w3</t>
  </si>
  <si>
    <t>weighted_pvals</t>
  </si>
  <si>
    <t>Positives</t>
  </si>
  <si>
    <t>Negatives</t>
  </si>
  <si>
    <t>Cutoff</t>
  </si>
  <si>
    <t>TotalPos</t>
  </si>
  <si>
    <t>TotalNeg</t>
  </si>
  <si>
    <t>Specificity</t>
  </si>
  <si>
    <t>Precision</t>
  </si>
  <si>
    <t>Sensitivity/Recall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</si>
</sst>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Precision-recall plot at different significance cutoffs 
(based on FP/FN rate of 5%)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925"/>
          <c:w val="0.8045"/>
          <c:h val="0.80525"/>
        </c:manualLayout>
      </c:layout>
      <c:scatterChart>
        <c:scatterStyle val="lineMarker"/>
        <c:varyColors val="0"/>
        <c:ser>
          <c:idx val="2"/>
          <c:order val="0"/>
          <c:tx>
            <c:v>Cutoff p-value=0.05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'combined_stats.tab'!$U$4:$U$16</c:f>
              <c:numCache>
                <c:ptCount val="13"/>
                <c:pt idx="0">
                  <c:v>0.6612903225806451</c:v>
                </c:pt>
                <c:pt idx="1">
                  <c:v>0.6612903225806451</c:v>
                </c:pt>
                <c:pt idx="2">
                  <c:v>0.6721311475409836</c:v>
                </c:pt>
                <c:pt idx="3">
                  <c:v>0.7288135593220338</c:v>
                </c:pt>
                <c:pt idx="4">
                  <c:v>0.7049180327868853</c:v>
                </c:pt>
                <c:pt idx="5">
                  <c:v>0.7288135593220338</c:v>
                </c:pt>
                <c:pt idx="6">
                  <c:v>0.704225352112676</c:v>
                </c:pt>
                <c:pt idx="7">
                  <c:v>0.704225352112676</c:v>
                </c:pt>
                <c:pt idx="8">
                  <c:v>0.704225352112676</c:v>
                </c:pt>
                <c:pt idx="9">
                  <c:v>0.7681159420289855</c:v>
                </c:pt>
                <c:pt idx="10">
                  <c:v>0.7361111111111112</c:v>
                </c:pt>
                <c:pt idx="11">
                  <c:v>0.7571428571428571</c:v>
                </c:pt>
                <c:pt idx="12">
                  <c:v>0.704225352112676</c:v>
                </c:pt>
              </c:numCache>
            </c:numRef>
          </c:xVal>
          <c:yVal>
            <c:numRef>
              <c:f>'combined_stats.tab'!$M$4:$M$16</c:f>
              <c:numCache>
                <c:ptCount val="13"/>
                <c:pt idx="0">
                  <c:v>0.6833333333333333</c:v>
                </c:pt>
                <c:pt idx="1">
                  <c:v>0.6833333333333333</c:v>
                </c:pt>
                <c:pt idx="2">
                  <c:v>0.6833333333333333</c:v>
                </c:pt>
                <c:pt idx="3">
                  <c:v>0.7166666666666667</c:v>
                </c:pt>
                <c:pt idx="4">
                  <c:v>0.7166666666666667</c:v>
                </c:pt>
                <c:pt idx="5">
                  <c:v>0.7166666666666667</c:v>
                </c:pt>
                <c:pt idx="6">
                  <c:v>0.8333333333333334</c:v>
                </c:pt>
                <c:pt idx="7">
                  <c:v>0.8333333333333334</c:v>
                </c:pt>
                <c:pt idx="8">
                  <c:v>0.8333333333333334</c:v>
                </c:pt>
                <c:pt idx="9">
                  <c:v>0.8833333333333333</c:v>
                </c:pt>
                <c:pt idx="10">
                  <c:v>0.8833333333333333</c:v>
                </c:pt>
                <c:pt idx="11">
                  <c:v>0.8833333333333333</c:v>
                </c:pt>
                <c:pt idx="12">
                  <c:v>0.8333333333333334</c:v>
                </c:pt>
              </c:numCache>
            </c:numRef>
          </c:yVal>
          <c:smooth val="0"/>
        </c:ser>
        <c:ser>
          <c:idx val="0"/>
          <c:order val="1"/>
          <c:tx>
            <c:v>Cutoff p-value=0.01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'combined_stats.tab'!$V$4:$V$16</c:f>
              <c:numCache>
                <c:ptCount val="13"/>
                <c:pt idx="0">
                  <c:v>0.9459459459459459</c:v>
                </c:pt>
                <c:pt idx="1">
                  <c:v>0.9459459459459459</c:v>
                </c:pt>
                <c:pt idx="2">
                  <c:v>0.9459459459459459</c:v>
                </c:pt>
                <c:pt idx="3">
                  <c:v>0.8913043478260869</c:v>
                </c:pt>
                <c:pt idx="4">
                  <c:v>0.8723404255319149</c:v>
                </c:pt>
                <c:pt idx="5">
                  <c:v>0.8913043478260869</c:v>
                </c:pt>
                <c:pt idx="6">
                  <c:v>0.8</c:v>
                </c:pt>
                <c:pt idx="7">
                  <c:v>0.8275862068965517</c:v>
                </c:pt>
                <c:pt idx="8">
                  <c:v>0.8135593220338984</c:v>
                </c:pt>
                <c:pt idx="9">
                  <c:v>0.864406779661017</c:v>
                </c:pt>
                <c:pt idx="10">
                  <c:v>0.864406779661017</c:v>
                </c:pt>
                <c:pt idx="11">
                  <c:v>0.864406779661017</c:v>
                </c:pt>
                <c:pt idx="12">
                  <c:v>0.8135593220338984</c:v>
                </c:pt>
              </c:numCache>
            </c:numRef>
          </c:xVal>
          <c:yVal>
            <c:numRef>
              <c:f>'combined_stats.tab'!$N$4:$N$16</c:f>
              <c:numCache>
                <c:ptCount val="13"/>
                <c:pt idx="0">
                  <c:v>0.5833333333333334</c:v>
                </c:pt>
                <c:pt idx="1">
                  <c:v>0.5833333333333334</c:v>
                </c:pt>
                <c:pt idx="2">
                  <c:v>0.5833333333333334</c:v>
                </c:pt>
                <c:pt idx="3">
                  <c:v>0.6833333333333333</c:v>
                </c:pt>
                <c:pt idx="4">
                  <c:v>0.6833333333333333</c:v>
                </c:pt>
                <c:pt idx="5">
                  <c:v>0.6833333333333333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</c:v>
                </c:pt>
              </c:numCache>
            </c:numRef>
          </c:yVal>
          <c:smooth val="0"/>
        </c:ser>
        <c:ser>
          <c:idx val="1"/>
          <c:order val="2"/>
          <c:tx>
            <c:v>Cutoff p-value=0.001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'combined_stats.tab'!$W$4:$W$16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0.9722222222222222</c:v>
                </c:pt>
                <c:pt idx="4">
                  <c:v>0.9722222222222222</c:v>
                </c:pt>
                <c:pt idx="5">
                  <c:v>0.9722222222222222</c:v>
                </c:pt>
                <c:pt idx="6">
                  <c:v>0.9375</c:v>
                </c:pt>
                <c:pt idx="7">
                  <c:v>0.9574468085106383</c:v>
                </c:pt>
                <c:pt idx="8">
                  <c:v>0.9375</c:v>
                </c:pt>
                <c:pt idx="9">
                  <c:v>0.9259259259259259</c:v>
                </c:pt>
                <c:pt idx="10">
                  <c:v>0.9245283018867925</c:v>
                </c:pt>
                <c:pt idx="11">
                  <c:v>0.9259259259259259</c:v>
                </c:pt>
                <c:pt idx="12">
                  <c:v>0.9375</c:v>
                </c:pt>
              </c:numCache>
            </c:numRef>
          </c:xVal>
          <c:yVal>
            <c:numRef>
              <c:f>'combined_stats.tab'!$O$4:$O$16</c:f>
              <c:numCache>
                <c:ptCount val="13"/>
                <c:pt idx="0">
                  <c:v>0.4166666666666667</c:v>
                </c:pt>
                <c:pt idx="1">
                  <c:v>0.4166666666666667</c:v>
                </c:pt>
                <c:pt idx="2">
                  <c:v>0.4166666666666667</c:v>
                </c:pt>
                <c:pt idx="3">
                  <c:v>0.5833333333333334</c:v>
                </c:pt>
                <c:pt idx="4">
                  <c:v>0.5833333333333334</c:v>
                </c:pt>
                <c:pt idx="5">
                  <c:v>0.5833333333333334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0.8166666666666667</c:v>
                </c:pt>
                <c:pt idx="11">
                  <c:v>0.8333333333333334</c:v>
                </c:pt>
                <c:pt idx="12">
                  <c:v>0.75</c:v>
                </c:pt>
              </c:numCache>
            </c:numRef>
          </c:yVal>
          <c:smooth val="0"/>
        </c:ser>
        <c:ser>
          <c:idx val="3"/>
          <c:order val="3"/>
          <c:tx>
            <c:v>Cutoff p-value=0.0001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'combined_stats.tab'!$X$4:$X$16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0.9574468085106383</c:v>
                </c:pt>
                <c:pt idx="7">
                  <c:v>0.9574468085106383</c:v>
                </c:pt>
                <c:pt idx="8">
                  <c:v>0.9574468085106383</c:v>
                </c:pt>
                <c:pt idx="9">
                  <c:v>0.9411764705882353</c:v>
                </c:pt>
                <c:pt idx="10">
                  <c:v>0.9411764705882353</c:v>
                </c:pt>
                <c:pt idx="11">
                  <c:v>0.9411764705882353</c:v>
                </c:pt>
                <c:pt idx="12">
                  <c:v>0.9574468085106383</c:v>
                </c:pt>
              </c:numCache>
            </c:numRef>
          </c:xVal>
          <c:yVal>
            <c:numRef>
              <c:f>'combined_stats.tab'!$P$4:$P$16</c:f>
              <c:numCache>
                <c:ptCount val="13"/>
                <c:pt idx="0">
                  <c:v>0.13333333333333333</c:v>
                </c:pt>
                <c:pt idx="1">
                  <c:v>0.13333333333333333</c:v>
                </c:pt>
                <c:pt idx="2">
                  <c:v>0.13333333333333333</c:v>
                </c:pt>
                <c:pt idx="3">
                  <c:v>0.5666666666666667</c:v>
                </c:pt>
                <c:pt idx="4">
                  <c:v>0.5666666666666667</c:v>
                </c:pt>
                <c:pt idx="5">
                  <c:v>0.5666666666666667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0.75</c:v>
                </c:pt>
              </c:numCache>
            </c:numRef>
          </c:yVal>
          <c:smooth val="0"/>
        </c:ser>
        <c:axId val="16000383"/>
        <c:axId val="9785720"/>
      </c:scatterChart>
      <c:valAx>
        <c:axId val="1600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Precision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crossBetween val="midCat"/>
        <c:dispUnits/>
      </c:valAx>
      <c:valAx>
        <c:axId val="978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25"/>
          <c:y val="0.695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Precision-recall plots for different FP/FN rates of simulation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831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v>FP/FN=5%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'combined_stats.tab'!$U$4:$U$16</c:f>
              <c:numCache>
                <c:ptCount val="13"/>
                <c:pt idx="0">
                  <c:v>0.6612903225806451</c:v>
                </c:pt>
                <c:pt idx="1">
                  <c:v>0.6612903225806451</c:v>
                </c:pt>
                <c:pt idx="2">
                  <c:v>0.6721311475409836</c:v>
                </c:pt>
                <c:pt idx="3">
                  <c:v>0.7288135593220338</c:v>
                </c:pt>
                <c:pt idx="4">
                  <c:v>0.7049180327868853</c:v>
                </c:pt>
                <c:pt idx="5">
                  <c:v>0.7288135593220338</c:v>
                </c:pt>
                <c:pt idx="6">
                  <c:v>0.704225352112676</c:v>
                </c:pt>
                <c:pt idx="7">
                  <c:v>0.704225352112676</c:v>
                </c:pt>
                <c:pt idx="8">
                  <c:v>0.704225352112676</c:v>
                </c:pt>
                <c:pt idx="9">
                  <c:v>0.7681159420289855</c:v>
                </c:pt>
                <c:pt idx="10">
                  <c:v>0.7361111111111112</c:v>
                </c:pt>
                <c:pt idx="11">
                  <c:v>0.7571428571428571</c:v>
                </c:pt>
                <c:pt idx="12">
                  <c:v>0.704225352112676</c:v>
                </c:pt>
              </c:numCache>
            </c:numRef>
          </c:xVal>
          <c:yVal>
            <c:numRef>
              <c:f>'combined_stats.tab'!$M$4:$M$16</c:f>
              <c:numCache>
                <c:ptCount val="13"/>
                <c:pt idx="0">
                  <c:v>0.6833333333333333</c:v>
                </c:pt>
                <c:pt idx="1">
                  <c:v>0.6833333333333333</c:v>
                </c:pt>
                <c:pt idx="2">
                  <c:v>0.6833333333333333</c:v>
                </c:pt>
                <c:pt idx="3">
                  <c:v>0.7166666666666667</c:v>
                </c:pt>
                <c:pt idx="4">
                  <c:v>0.7166666666666667</c:v>
                </c:pt>
                <c:pt idx="5">
                  <c:v>0.7166666666666667</c:v>
                </c:pt>
                <c:pt idx="6">
                  <c:v>0.8333333333333334</c:v>
                </c:pt>
                <c:pt idx="7">
                  <c:v>0.8333333333333334</c:v>
                </c:pt>
                <c:pt idx="8">
                  <c:v>0.8333333333333334</c:v>
                </c:pt>
                <c:pt idx="9">
                  <c:v>0.8833333333333333</c:v>
                </c:pt>
                <c:pt idx="10">
                  <c:v>0.8833333333333333</c:v>
                </c:pt>
                <c:pt idx="11">
                  <c:v>0.8833333333333333</c:v>
                </c:pt>
                <c:pt idx="12">
                  <c:v>0.8333333333333334</c:v>
                </c:pt>
              </c:numCache>
            </c:numRef>
          </c:yVal>
          <c:smooth val="0"/>
        </c:ser>
        <c:ser>
          <c:idx val="1"/>
          <c:order val="1"/>
          <c:tx>
            <c:v>FP/FN=10%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'combined_stats.tab'!$U$17:$U$29</c:f>
              <c:numCache>
                <c:ptCount val="13"/>
                <c:pt idx="0">
                  <c:v>0.6530612244897959</c:v>
                </c:pt>
                <c:pt idx="1">
                  <c:v>0.6153846153846154</c:v>
                </c:pt>
                <c:pt idx="2">
                  <c:v>0.64</c:v>
                </c:pt>
                <c:pt idx="3">
                  <c:v>0.6031746031746031</c:v>
                </c:pt>
                <c:pt idx="4">
                  <c:v>0.5846153846153846</c:v>
                </c:pt>
                <c:pt idx="5">
                  <c:v>0.6031746031746031</c:v>
                </c:pt>
                <c:pt idx="6">
                  <c:v>0.569620253164557</c:v>
                </c:pt>
                <c:pt idx="7">
                  <c:v>0.569620253164557</c:v>
                </c:pt>
                <c:pt idx="8">
                  <c:v>0.5769230769230769</c:v>
                </c:pt>
                <c:pt idx="9">
                  <c:v>0.5974025974025974</c:v>
                </c:pt>
                <c:pt idx="10">
                  <c:v>0.6052631578947368</c:v>
                </c:pt>
                <c:pt idx="11">
                  <c:v>0.5974025974025974</c:v>
                </c:pt>
                <c:pt idx="12">
                  <c:v>0.5769230769230769</c:v>
                </c:pt>
              </c:numCache>
            </c:numRef>
          </c:xVal>
          <c:yVal>
            <c:numRef>
              <c:f>'combined_stats.tab'!$M$17:$M$29</c:f>
              <c:numCache>
                <c:ptCount val="13"/>
                <c:pt idx="0">
                  <c:v>0.5333333333333333</c:v>
                </c:pt>
                <c:pt idx="1">
                  <c:v>0.5333333333333333</c:v>
                </c:pt>
                <c:pt idx="2">
                  <c:v>0.5333333333333333</c:v>
                </c:pt>
                <c:pt idx="3">
                  <c:v>0.6333333333333333</c:v>
                </c:pt>
                <c:pt idx="4">
                  <c:v>0.6333333333333333</c:v>
                </c:pt>
                <c:pt idx="5">
                  <c:v>0.6333333333333333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0.7666666666666667</c:v>
                </c:pt>
                <c:pt idx="10">
                  <c:v>0.7666666666666667</c:v>
                </c:pt>
                <c:pt idx="11">
                  <c:v>0.7666666666666667</c:v>
                </c:pt>
                <c:pt idx="12">
                  <c:v>0.75</c:v>
                </c:pt>
              </c:numCache>
            </c:numRef>
          </c:yVal>
          <c:smooth val="0"/>
        </c:ser>
        <c:ser>
          <c:idx val="2"/>
          <c:order val="2"/>
          <c:tx>
            <c:v>FP/FN=20%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'combined_stats.tab'!$U$30:$U$42</c:f>
              <c:numCache>
                <c:ptCount val="13"/>
                <c:pt idx="0">
                  <c:v>0.4318181818181818</c:v>
                </c:pt>
                <c:pt idx="1">
                  <c:v>0.4418604651162791</c:v>
                </c:pt>
                <c:pt idx="2">
                  <c:v>0.4318181818181818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0.34615384615384615</c:v>
                </c:pt>
                <c:pt idx="7">
                  <c:v>0.34615384615384615</c:v>
                </c:pt>
                <c:pt idx="8">
                  <c:v>0.34615384615384615</c:v>
                </c:pt>
                <c:pt idx="9">
                  <c:v>0.33707865168539325</c:v>
                </c:pt>
                <c:pt idx="10">
                  <c:v>0.3409090909090909</c:v>
                </c:pt>
                <c:pt idx="11">
                  <c:v>0.3409090909090909</c:v>
                </c:pt>
                <c:pt idx="12">
                  <c:v>0.35526315789473684</c:v>
                </c:pt>
              </c:numCache>
            </c:numRef>
          </c:xVal>
          <c:yVal>
            <c:numRef>
              <c:f>'combined_stats.tab'!$M$30:$M$42</c:f>
              <c:numCache>
                <c:ptCount val="13"/>
                <c:pt idx="0">
                  <c:v>0.31666666666666665</c:v>
                </c:pt>
                <c:pt idx="1">
                  <c:v>0.31666666666666665</c:v>
                </c:pt>
                <c:pt idx="2">
                  <c:v>0.31666666666666665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0.45</c:v>
                </c:pt>
              </c:numCache>
            </c:numRef>
          </c:yVal>
          <c:smooth val="0"/>
        </c:ser>
        <c:ser>
          <c:idx val="3"/>
          <c:order val="3"/>
          <c:tx>
            <c:v>FP/FN=0%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'combined_stats.tab'!$U$43:$U$55</c:f>
              <c:numCache>
                <c:ptCount val="13"/>
                <c:pt idx="0">
                  <c:v>0.8181818181818182</c:v>
                </c:pt>
                <c:pt idx="1">
                  <c:v>0.8333333333333334</c:v>
                </c:pt>
                <c:pt idx="2">
                  <c:v>0.8181818181818182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xVal>
          <c:yVal>
            <c:numRef>
              <c:f>'combined_stats.tab'!$M$43:$M$55</c:f>
              <c:numCache>
                <c:ptCount val="13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0.9333333333333333</c:v>
                </c:pt>
                <c:pt idx="7">
                  <c:v>0.9333333333333333</c:v>
                </c:pt>
                <c:pt idx="8">
                  <c:v>0.95</c:v>
                </c:pt>
                <c:pt idx="9">
                  <c:v>0.9333333333333333</c:v>
                </c:pt>
                <c:pt idx="10">
                  <c:v>0.9333333333333333</c:v>
                </c:pt>
                <c:pt idx="11">
                  <c:v>0.9333333333333333</c:v>
                </c:pt>
                <c:pt idx="12">
                  <c:v>0.95</c:v>
                </c:pt>
              </c:numCache>
            </c:numRef>
          </c:yVal>
          <c:smooth val="0"/>
        </c:ser>
        <c:axId val="20962617"/>
        <c:axId val="54445826"/>
      </c:scatterChart>
      <c:val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Precision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crossBetween val="midCat"/>
        <c:dispUnits/>
      </c:val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5"/>
          <c:y val="0.6382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Comparison of precision-recall between different scoring methods
 (exponent variation)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975"/>
          <c:w val="0.7307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v>p0.5 (Square root)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('combined_stats.tab'!$U$4:$U$6,'combined_stats.tab'!$U$17:$U$19,'combined_stats.tab'!$U$30:$U$32,'combined_stats.tab'!$U$43:$U$45)</c:f>
              <c:numCache>
                <c:ptCount val="12"/>
                <c:pt idx="0">
                  <c:v>0.6612903225806451</c:v>
                </c:pt>
                <c:pt idx="1">
                  <c:v>0.6612903225806451</c:v>
                </c:pt>
                <c:pt idx="2">
                  <c:v>0.6721311475409836</c:v>
                </c:pt>
                <c:pt idx="3">
                  <c:v>0.6530612244897959</c:v>
                </c:pt>
                <c:pt idx="4">
                  <c:v>0.6153846153846154</c:v>
                </c:pt>
                <c:pt idx="5">
                  <c:v>0.64</c:v>
                </c:pt>
                <c:pt idx="6">
                  <c:v>0.4318181818181818</c:v>
                </c:pt>
                <c:pt idx="7">
                  <c:v>0.4418604651162791</c:v>
                </c:pt>
                <c:pt idx="8">
                  <c:v>0.4318181818181818</c:v>
                </c:pt>
                <c:pt idx="9">
                  <c:v>0.8181818181818182</c:v>
                </c:pt>
                <c:pt idx="10">
                  <c:v>0.8333333333333334</c:v>
                </c:pt>
                <c:pt idx="11">
                  <c:v>0.8181818181818182</c:v>
                </c:pt>
              </c:numCache>
            </c:numRef>
          </c:xVal>
          <c:yVal>
            <c:numRef>
              <c:f>('combined_stats.tab'!$M$4:$M$6,'combined_stats.tab'!$M$17:$M$19,'combined_stats.tab'!$M$30:$M$32,'combined_stats.tab'!$M$43:$M$45)</c:f>
              <c:numCache>
                <c:ptCount val="12"/>
                <c:pt idx="0">
                  <c:v>0.6833333333333333</c:v>
                </c:pt>
                <c:pt idx="1">
                  <c:v>0.6833333333333333</c:v>
                </c:pt>
                <c:pt idx="2">
                  <c:v>0.6833333333333333</c:v>
                </c:pt>
                <c:pt idx="3">
                  <c:v>0.5333333333333333</c:v>
                </c:pt>
                <c:pt idx="4">
                  <c:v>0.5333333333333333</c:v>
                </c:pt>
                <c:pt idx="5">
                  <c:v>0.5333333333333333</c:v>
                </c:pt>
                <c:pt idx="6">
                  <c:v>0.31666666666666665</c:v>
                </c:pt>
                <c:pt idx="7">
                  <c:v>0.31666666666666665</c:v>
                </c:pt>
                <c:pt idx="8">
                  <c:v>0.31666666666666665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</c:numCache>
            </c:numRef>
          </c:yVal>
          <c:smooth val="0"/>
        </c:ser>
        <c:ser>
          <c:idx val="1"/>
          <c:order val="1"/>
          <c:tx>
            <c:v>p1 (Linear)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('combined_stats.tab'!$U$7:$U$9,'combined_stats.tab'!$U$20:$U$22,'combined_stats.tab'!$U$33:$U$35,'combined_stats.tab'!$U$46:$U$48)</c:f>
              <c:numCache>
                <c:ptCount val="12"/>
                <c:pt idx="0">
                  <c:v>0.7288135593220338</c:v>
                </c:pt>
                <c:pt idx="1">
                  <c:v>0.7049180327868853</c:v>
                </c:pt>
                <c:pt idx="2">
                  <c:v>0.7288135593220338</c:v>
                </c:pt>
                <c:pt idx="3">
                  <c:v>0.6031746031746031</c:v>
                </c:pt>
                <c:pt idx="4">
                  <c:v>0.5846153846153846</c:v>
                </c:pt>
                <c:pt idx="5">
                  <c:v>0.6031746031746031</c:v>
                </c:pt>
                <c:pt idx="6">
                  <c:v>0.3333333333333333</c:v>
                </c:pt>
                <c:pt idx="7">
                  <c:v>0.3333333333333333</c:v>
                </c:pt>
                <c:pt idx="8">
                  <c:v>0.3333333333333333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('combined_stats.tab'!$M$7:$M$9,'combined_stats.tab'!$M$20:$M$22,'combined_stats.tab'!$M$33:$M$35,'combined_stats.tab'!$M$46:$M$48)</c:f>
              <c:numCache>
                <c:ptCount val="12"/>
                <c:pt idx="0">
                  <c:v>0.7166666666666667</c:v>
                </c:pt>
                <c:pt idx="1">
                  <c:v>0.7166666666666667</c:v>
                </c:pt>
                <c:pt idx="2">
                  <c:v>0.7166666666666667</c:v>
                </c:pt>
                <c:pt idx="3">
                  <c:v>0.6333333333333333</c:v>
                </c:pt>
                <c:pt idx="4">
                  <c:v>0.6333333333333333</c:v>
                </c:pt>
                <c:pt idx="5">
                  <c:v>0.6333333333333333</c:v>
                </c:pt>
                <c:pt idx="6">
                  <c:v>0.3333333333333333</c:v>
                </c:pt>
                <c:pt idx="7">
                  <c:v>0.3333333333333333</c:v>
                </c:pt>
                <c:pt idx="8">
                  <c:v>0.3333333333333333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yVal>
          <c:smooth val="0"/>
        </c:ser>
        <c:ser>
          <c:idx val="2"/>
          <c:order val="2"/>
          <c:tx>
            <c:v>p2 (Quadratic)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('combined_stats.tab'!$U$10:$U$12,'combined_stats.tab'!$U$23:$U$25,'combined_stats.tab'!$U$36:$U$38,'combined_stats.tab'!$U$49:$U$51)</c:f>
              <c:numCache>
                <c:ptCount val="12"/>
                <c:pt idx="0">
                  <c:v>0.704225352112676</c:v>
                </c:pt>
                <c:pt idx="1">
                  <c:v>0.704225352112676</c:v>
                </c:pt>
                <c:pt idx="2">
                  <c:v>0.704225352112676</c:v>
                </c:pt>
                <c:pt idx="3">
                  <c:v>0.569620253164557</c:v>
                </c:pt>
                <c:pt idx="4">
                  <c:v>0.569620253164557</c:v>
                </c:pt>
                <c:pt idx="5">
                  <c:v>0.5769230769230769</c:v>
                </c:pt>
                <c:pt idx="6">
                  <c:v>0.34615384615384615</c:v>
                </c:pt>
                <c:pt idx="7">
                  <c:v>0.34615384615384615</c:v>
                </c:pt>
                <c:pt idx="8">
                  <c:v>0.34615384615384615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('combined_stats.tab'!$M$10:$M$12,'combined_stats.tab'!$M$23:$M$25,'combined_stats.tab'!$M$36:$M$38,'combined_stats.tab'!$M$49:$M$51)</c:f>
              <c:numCache>
                <c:ptCount val="12"/>
                <c:pt idx="0">
                  <c:v>0.8333333333333334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0.45</c:v>
                </c:pt>
                <c:pt idx="7">
                  <c:v>0.45</c:v>
                </c:pt>
                <c:pt idx="8">
                  <c:v>0.45</c:v>
                </c:pt>
                <c:pt idx="9">
                  <c:v>0.9333333333333333</c:v>
                </c:pt>
                <c:pt idx="10">
                  <c:v>0.9333333333333333</c:v>
                </c:pt>
                <c:pt idx="11">
                  <c:v>0.95</c:v>
                </c:pt>
              </c:numCache>
            </c:numRef>
          </c:yVal>
          <c:smooth val="0"/>
        </c:ser>
        <c:ser>
          <c:idx val="3"/>
          <c:order val="3"/>
          <c:tx>
            <c:v>p3 (Cubic)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('combined_stats.tab'!$U$13:$U$15,'combined_stats.tab'!$U$26:$U$28,'combined_stats.tab'!$U$39:$U$41,'combined_stats.tab'!$U$52:$U$54)</c:f>
              <c:numCache>
                <c:ptCount val="12"/>
                <c:pt idx="0">
                  <c:v>0.7681159420289855</c:v>
                </c:pt>
                <c:pt idx="1">
                  <c:v>0.7361111111111112</c:v>
                </c:pt>
                <c:pt idx="2">
                  <c:v>0.7571428571428571</c:v>
                </c:pt>
                <c:pt idx="3">
                  <c:v>0.5974025974025974</c:v>
                </c:pt>
                <c:pt idx="4">
                  <c:v>0.6052631578947368</c:v>
                </c:pt>
                <c:pt idx="5">
                  <c:v>0.5974025974025974</c:v>
                </c:pt>
                <c:pt idx="6">
                  <c:v>0.33707865168539325</c:v>
                </c:pt>
                <c:pt idx="7">
                  <c:v>0.3409090909090909</c:v>
                </c:pt>
                <c:pt idx="8">
                  <c:v>0.3409090909090909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('combined_stats.tab'!$M$13:$M$15,'combined_stats.tab'!$M$26:$M$28,'combined_stats.tab'!$M$39:$M$41,'combined_stats.tab'!$M$52:$M$54)</c:f>
              <c:numCache>
                <c:ptCount val="12"/>
                <c:pt idx="0">
                  <c:v>0.8833333333333333</c:v>
                </c:pt>
                <c:pt idx="1">
                  <c:v>0.8833333333333333</c:v>
                </c:pt>
                <c:pt idx="2">
                  <c:v>0.8833333333333333</c:v>
                </c:pt>
                <c:pt idx="3">
                  <c:v>0.7666666666666667</c:v>
                </c:pt>
                <c:pt idx="4">
                  <c:v>0.7666666666666667</c:v>
                </c:pt>
                <c:pt idx="5">
                  <c:v>0.7666666666666667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0.9333333333333333</c:v>
                </c:pt>
                <c:pt idx="10">
                  <c:v>0.9333333333333333</c:v>
                </c:pt>
                <c:pt idx="11">
                  <c:v>0.9333333333333333</c:v>
                </c:pt>
              </c:numCache>
            </c:numRef>
          </c:yVal>
          <c:smooth val="0"/>
        </c:ser>
        <c:ser>
          <c:idx val="4"/>
          <c:order val="4"/>
          <c:tx>
            <c:v>current scoring method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('combined_stats.tab'!$U$16,'combined_stats.tab'!$U$29,'combined_stats.tab'!$U$42,'combined_stats.tab'!$U$55)</c:f>
              <c:numCache>
                <c:ptCount val="4"/>
                <c:pt idx="0">
                  <c:v>0.704225352112676</c:v>
                </c:pt>
                <c:pt idx="1">
                  <c:v>0.5769230769230769</c:v>
                </c:pt>
                <c:pt idx="2">
                  <c:v>0.35526315789473684</c:v>
                </c:pt>
                <c:pt idx="3">
                  <c:v>1</c:v>
                </c:pt>
              </c:numCache>
            </c:numRef>
          </c:xVal>
          <c:yVal>
            <c:numRef>
              <c:f>('combined_stats.tab'!$M$16,'combined_stats.tab'!$M$29,'combined_stats.tab'!$M$42,'combined_stats.tab'!$M$55)</c:f>
              <c:numCache>
                <c:ptCount val="4"/>
                <c:pt idx="0">
                  <c:v>0.8333333333333334</c:v>
                </c:pt>
                <c:pt idx="1">
                  <c:v>0.75</c:v>
                </c:pt>
                <c:pt idx="2">
                  <c:v>0.45</c:v>
                </c:pt>
                <c:pt idx="3">
                  <c:v>0.95</c:v>
                </c:pt>
              </c:numCache>
            </c:numRef>
          </c:yVal>
          <c:smooth val="0"/>
        </c:ser>
        <c:axId val="20250387"/>
        <c:axId val="48035756"/>
      </c:scatterChart>
      <c:valAx>
        <c:axId val="202503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Precision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crossBetween val="midCat"/>
        <c:dispUnits/>
      </c:val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503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7"/>
          <c:y val="0.597"/>
          <c:w val="0.21975"/>
          <c:h val="0.137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4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0.17475</cdr:y>
    </cdr:from>
    <cdr:to>
      <cdr:x>0.8105</cdr:x>
      <cdr:y>0.3655</cdr:y>
    </cdr:to>
    <cdr:sp>
      <cdr:nvSpPr>
        <cdr:cNvPr id="1" name="Oval 1"/>
        <cdr:cNvSpPr>
          <a:spLocks/>
        </cdr:cNvSpPr>
      </cdr:nvSpPr>
      <cdr:spPr>
        <a:xfrm rot="19354649">
          <a:off x="5257800" y="1028700"/>
          <a:ext cx="1771650" cy="1133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0.17475</cdr:y>
    </cdr:from>
    <cdr:to>
      <cdr:x>0.60625</cdr:x>
      <cdr:y>0.43725</cdr:y>
    </cdr:to>
    <cdr:sp>
      <cdr:nvSpPr>
        <cdr:cNvPr id="2" name="Oval 2"/>
        <cdr:cNvSpPr>
          <a:spLocks/>
        </cdr:cNvSpPr>
      </cdr:nvSpPr>
      <cdr:spPr>
        <a:xfrm rot="18047343">
          <a:off x="4600575" y="1028700"/>
          <a:ext cx="657225" cy="1562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0.245</cdr:y>
    </cdr:from>
    <cdr:to>
      <cdr:x>0.516</cdr:x>
      <cdr:y>0.574</cdr:y>
    </cdr:to>
    <cdr:sp>
      <cdr:nvSpPr>
        <cdr:cNvPr id="3" name="Oval 6"/>
        <cdr:cNvSpPr>
          <a:spLocks/>
        </cdr:cNvSpPr>
      </cdr:nvSpPr>
      <cdr:spPr>
        <a:xfrm rot="20238806">
          <a:off x="3581400" y="1447800"/>
          <a:ext cx="885825" cy="1952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0.48525</cdr:y>
    </cdr:from>
    <cdr:to>
      <cdr:x>0.41375</cdr:x>
      <cdr:y>0.74175</cdr:y>
    </cdr:to>
    <cdr:sp>
      <cdr:nvSpPr>
        <cdr:cNvPr id="4" name="Oval 8"/>
        <cdr:cNvSpPr>
          <a:spLocks/>
        </cdr:cNvSpPr>
      </cdr:nvSpPr>
      <cdr:spPr>
        <a:xfrm>
          <a:off x="2286000" y="2876550"/>
          <a:ext cx="1304925" cy="1524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">
      <pane xSplit="11120" topLeftCell="M1" activePane="topLeft" state="split"/>
      <selection pane="topLeft" activeCell="U4" activeCellId="2" sqref="B4:B55 M4:M55 U4:U55"/>
      <selection pane="topRight" activeCell="M4" sqref="M4"/>
    </sheetView>
  </sheetViews>
  <sheetFormatPr defaultColWidth="11.00390625" defaultRowHeight="12.75"/>
  <cols>
    <col min="1" max="1" width="18.875" style="0" customWidth="1"/>
    <col min="2" max="2" width="20.625" style="0" customWidth="1"/>
  </cols>
  <sheetData>
    <row r="1" spans="3:24" ht="12.75">
      <c r="C1" s="3" t="s">
        <v>17</v>
      </c>
      <c r="D1" s="4"/>
      <c r="E1" s="4"/>
      <c r="F1" s="5"/>
      <c r="G1" s="3" t="s">
        <v>18</v>
      </c>
      <c r="H1" s="4"/>
      <c r="I1" s="4"/>
      <c r="J1" s="5"/>
      <c r="K1" s="10" t="s">
        <v>20</v>
      </c>
      <c r="L1" s="10" t="s">
        <v>21</v>
      </c>
      <c r="M1" s="3" t="s">
        <v>24</v>
      </c>
      <c r="N1" s="1"/>
      <c r="O1" s="1"/>
      <c r="P1" s="2"/>
      <c r="Q1" s="3" t="s">
        <v>22</v>
      </c>
      <c r="R1" s="4"/>
      <c r="S1" s="4"/>
      <c r="T1" s="5"/>
      <c r="U1" s="3" t="s">
        <v>23</v>
      </c>
      <c r="V1" s="4"/>
      <c r="W1" s="4"/>
      <c r="X1" s="5"/>
    </row>
    <row r="2" spans="3:24" ht="12.75">
      <c r="C2" s="6" t="s">
        <v>19</v>
      </c>
      <c r="D2" s="6" t="s">
        <v>19</v>
      </c>
      <c r="E2" s="6" t="s">
        <v>19</v>
      </c>
      <c r="F2" s="6" t="s">
        <v>19</v>
      </c>
      <c r="G2" s="8" t="s">
        <v>19</v>
      </c>
      <c r="H2" s="8" t="s">
        <v>19</v>
      </c>
      <c r="I2" s="8" t="s">
        <v>19</v>
      </c>
      <c r="J2" s="8" t="s">
        <v>19</v>
      </c>
      <c r="M2" s="6" t="s">
        <v>19</v>
      </c>
      <c r="N2" s="6" t="s">
        <v>19</v>
      </c>
      <c r="O2" s="6" t="s">
        <v>19</v>
      </c>
      <c r="P2" s="6" t="s">
        <v>19</v>
      </c>
      <c r="Q2" s="8" t="s">
        <v>19</v>
      </c>
      <c r="R2" s="8" t="s">
        <v>19</v>
      </c>
      <c r="S2" s="8" t="s">
        <v>19</v>
      </c>
      <c r="T2" s="8" t="s">
        <v>19</v>
      </c>
      <c r="U2" s="6" t="s">
        <v>19</v>
      </c>
      <c r="V2" s="6" t="s">
        <v>19</v>
      </c>
      <c r="W2" s="6" t="s">
        <v>19</v>
      </c>
      <c r="X2" s="6" t="s">
        <v>19</v>
      </c>
    </row>
    <row r="3" spans="3:24" ht="12.75">
      <c r="C3" s="7">
        <v>0.05</v>
      </c>
      <c r="D3" s="7">
        <v>0.01</v>
      </c>
      <c r="E3" s="7">
        <v>0.001</v>
      </c>
      <c r="F3" s="7">
        <v>0.0001</v>
      </c>
      <c r="G3" s="9">
        <v>0.05</v>
      </c>
      <c r="H3" s="9">
        <v>0.01</v>
      </c>
      <c r="I3" s="9">
        <v>0.001</v>
      </c>
      <c r="J3" s="9">
        <v>0.0001</v>
      </c>
      <c r="M3" s="7">
        <v>0.05</v>
      </c>
      <c r="N3" s="7">
        <v>0.01</v>
      </c>
      <c r="O3" s="7">
        <v>0.001</v>
      </c>
      <c r="P3" s="7">
        <v>0.0001</v>
      </c>
      <c r="Q3" s="9">
        <v>0.05</v>
      </c>
      <c r="R3" s="9">
        <v>0.01</v>
      </c>
      <c r="S3" s="9">
        <v>0.001</v>
      </c>
      <c r="T3" s="9">
        <v>0.0001</v>
      </c>
      <c r="U3" s="7">
        <v>0.05</v>
      </c>
      <c r="V3" s="7">
        <v>0.01</v>
      </c>
      <c r="W3" s="7">
        <v>0.001</v>
      </c>
      <c r="X3" s="7">
        <v>0.0001</v>
      </c>
    </row>
    <row r="4" spans="1:24" ht="12.75">
      <c r="A4" t="s">
        <v>0</v>
      </c>
      <c r="B4" t="s">
        <v>4</v>
      </c>
      <c r="C4">
        <v>41</v>
      </c>
      <c r="D4">
        <v>35</v>
      </c>
      <c r="E4">
        <v>25</v>
      </c>
      <c r="F4">
        <v>8</v>
      </c>
      <c r="G4">
        <v>21</v>
      </c>
      <c r="H4">
        <v>2</v>
      </c>
      <c r="I4">
        <v>0</v>
      </c>
      <c r="J4">
        <v>0</v>
      </c>
      <c r="K4">
        <v>60</v>
      </c>
      <c r="L4">
        <v>940</v>
      </c>
      <c r="M4">
        <f>C4/$K4</f>
        <v>0.6833333333333333</v>
      </c>
      <c r="N4">
        <f>D4/$K4</f>
        <v>0.5833333333333334</v>
      </c>
      <c r="O4">
        <f>E4/$K4</f>
        <v>0.4166666666666667</v>
      </c>
      <c r="P4">
        <f>F4/$K4</f>
        <v>0.13333333333333333</v>
      </c>
      <c r="Q4">
        <f>($L4-G4)/$L4</f>
        <v>0.9776595744680852</v>
      </c>
      <c r="R4">
        <f>($L4-H4)/$L4</f>
        <v>0.997872340425532</v>
      </c>
      <c r="S4">
        <f>($L4-I4)/$L4</f>
        <v>1</v>
      </c>
      <c r="T4">
        <f>($L4-J4)/$L4</f>
        <v>1</v>
      </c>
      <c r="U4">
        <f>C4/(C4+G4)</f>
        <v>0.6612903225806451</v>
      </c>
      <c r="V4">
        <f>D4/(D4+H4)</f>
        <v>0.9459459459459459</v>
      </c>
      <c r="W4">
        <f>E4/(E4+I4)</f>
        <v>1</v>
      </c>
      <c r="X4">
        <f>F4/(F4+J4)</f>
        <v>1</v>
      </c>
    </row>
    <row r="5" spans="1:24" ht="12.75">
      <c r="A5" t="s">
        <v>0</v>
      </c>
      <c r="B5" t="s">
        <v>5</v>
      </c>
      <c r="C5">
        <v>41</v>
      </c>
      <c r="D5">
        <v>35</v>
      </c>
      <c r="E5">
        <v>25</v>
      </c>
      <c r="F5">
        <v>8</v>
      </c>
      <c r="G5">
        <v>21</v>
      </c>
      <c r="H5">
        <v>2</v>
      </c>
      <c r="I5">
        <v>0</v>
      </c>
      <c r="J5">
        <v>0</v>
      </c>
      <c r="K5">
        <v>60</v>
      </c>
      <c r="L5">
        <v>940</v>
      </c>
      <c r="M5">
        <f>C5/$K5</f>
        <v>0.6833333333333333</v>
      </c>
      <c r="N5">
        <f aca="true" t="shared" si="0" ref="M4:N55">D5/$K5</f>
        <v>0.5833333333333334</v>
      </c>
      <c r="O5">
        <f aca="true" t="shared" si="1" ref="O4:P19">E5/$K5</f>
        <v>0.4166666666666667</v>
      </c>
      <c r="P5">
        <f t="shared" si="1"/>
        <v>0.13333333333333333</v>
      </c>
      <c r="Q5">
        <f aca="true" t="shared" si="2" ref="Q5:Q56">($L5-G5)/$L5</f>
        <v>0.9776595744680852</v>
      </c>
      <c r="R5">
        <f aca="true" t="shared" si="3" ref="R5:R56">($L5-H5)/$L5</f>
        <v>0.997872340425532</v>
      </c>
      <c r="S5">
        <f aca="true" t="shared" si="4" ref="S5:S56">($L5-I5)/$L5</f>
        <v>1</v>
      </c>
      <c r="T5">
        <f aca="true" t="shared" si="5" ref="T5:T56">($L5-J5)/$L5</f>
        <v>1</v>
      </c>
      <c r="U5">
        <f>C5/(C5+G5)</f>
        <v>0.6612903225806451</v>
      </c>
      <c r="V5">
        <f aca="true" t="shared" si="6" ref="V5:V55">D5/(D5+H5)</f>
        <v>0.9459459459459459</v>
      </c>
      <c r="W5">
        <f aca="true" t="shared" si="7" ref="W5:W55">E5/(E5+I5)</f>
        <v>1</v>
      </c>
      <c r="X5">
        <f aca="true" t="shared" si="8" ref="X5:X55">F5/(F5+J5)</f>
        <v>1</v>
      </c>
    </row>
    <row r="6" spans="1:24" ht="12.75">
      <c r="A6" t="s">
        <v>0</v>
      </c>
      <c r="B6" t="s">
        <v>6</v>
      </c>
      <c r="C6">
        <v>41</v>
      </c>
      <c r="D6">
        <v>35</v>
      </c>
      <c r="E6">
        <v>25</v>
      </c>
      <c r="F6">
        <v>8</v>
      </c>
      <c r="G6">
        <v>20</v>
      </c>
      <c r="H6">
        <v>2</v>
      </c>
      <c r="I6">
        <v>0</v>
      </c>
      <c r="J6">
        <v>0</v>
      </c>
      <c r="K6">
        <v>60</v>
      </c>
      <c r="L6">
        <v>940</v>
      </c>
      <c r="M6">
        <f t="shared" si="0"/>
        <v>0.6833333333333333</v>
      </c>
      <c r="N6">
        <f t="shared" si="0"/>
        <v>0.5833333333333334</v>
      </c>
      <c r="O6">
        <f t="shared" si="1"/>
        <v>0.4166666666666667</v>
      </c>
      <c r="P6">
        <f t="shared" si="1"/>
        <v>0.13333333333333333</v>
      </c>
      <c r="Q6">
        <f t="shared" si="2"/>
        <v>0.9787234042553191</v>
      </c>
      <c r="R6">
        <f t="shared" si="3"/>
        <v>0.997872340425532</v>
      </c>
      <c r="S6">
        <f t="shared" si="4"/>
        <v>1</v>
      </c>
      <c r="T6">
        <f t="shared" si="5"/>
        <v>1</v>
      </c>
      <c r="U6">
        <f aca="true" t="shared" si="9" ref="U5:U55">C6/(C6+G6)</f>
        <v>0.6721311475409836</v>
      </c>
      <c r="V6">
        <f t="shared" si="6"/>
        <v>0.9459459459459459</v>
      </c>
      <c r="W6">
        <f t="shared" si="7"/>
        <v>1</v>
      </c>
      <c r="X6">
        <f t="shared" si="8"/>
        <v>1</v>
      </c>
    </row>
    <row r="7" spans="1:24" ht="12.75">
      <c r="A7" t="s">
        <v>0</v>
      </c>
      <c r="B7" t="s">
        <v>7</v>
      </c>
      <c r="C7">
        <v>43</v>
      </c>
      <c r="D7">
        <v>41</v>
      </c>
      <c r="E7">
        <v>35</v>
      </c>
      <c r="F7">
        <v>34</v>
      </c>
      <c r="G7">
        <v>16</v>
      </c>
      <c r="H7">
        <v>5</v>
      </c>
      <c r="I7">
        <v>1</v>
      </c>
      <c r="J7">
        <v>0</v>
      </c>
      <c r="K7">
        <v>60</v>
      </c>
      <c r="L7">
        <v>940</v>
      </c>
      <c r="M7">
        <f t="shared" si="0"/>
        <v>0.7166666666666667</v>
      </c>
      <c r="N7">
        <f t="shared" si="0"/>
        <v>0.6833333333333333</v>
      </c>
      <c r="O7">
        <f t="shared" si="1"/>
        <v>0.5833333333333334</v>
      </c>
      <c r="P7">
        <f t="shared" si="1"/>
        <v>0.5666666666666667</v>
      </c>
      <c r="Q7">
        <f t="shared" si="2"/>
        <v>0.9829787234042553</v>
      </c>
      <c r="R7">
        <f t="shared" si="3"/>
        <v>0.9946808510638298</v>
      </c>
      <c r="S7">
        <f t="shared" si="4"/>
        <v>0.9989361702127659</v>
      </c>
      <c r="T7">
        <f t="shared" si="5"/>
        <v>1</v>
      </c>
      <c r="U7">
        <f t="shared" si="9"/>
        <v>0.7288135593220338</v>
      </c>
      <c r="V7">
        <f t="shared" si="6"/>
        <v>0.8913043478260869</v>
      </c>
      <c r="W7">
        <f t="shared" si="7"/>
        <v>0.9722222222222222</v>
      </c>
      <c r="X7">
        <f t="shared" si="8"/>
        <v>1</v>
      </c>
    </row>
    <row r="8" spans="1:24" ht="12.75">
      <c r="A8" t="s">
        <v>0</v>
      </c>
      <c r="B8" t="s">
        <v>8</v>
      </c>
      <c r="C8">
        <v>43</v>
      </c>
      <c r="D8">
        <v>41</v>
      </c>
      <c r="E8">
        <v>35</v>
      </c>
      <c r="F8">
        <v>34</v>
      </c>
      <c r="G8">
        <v>18</v>
      </c>
      <c r="H8">
        <v>6</v>
      </c>
      <c r="I8">
        <v>1</v>
      </c>
      <c r="J8">
        <v>0</v>
      </c>
      <c r="K8">
        <v>60</v>
      </c>
      <c r="L8">
        <v>940</v>
      </c>
      <c r="M8">
        <f t="shared" si="0"/>
        <v>0.7166666666666667</v>
      </c>
      <c r="N8">
        <f t="shared" si="0"/>
        <v>0.6833333333333333</v>
      </c>
      <c r="O8">
        <f t="shared" si="1"/>
        <v>0.5833333333333334</v>
      </c>
      <c r="P8">
        <f t="shared" si="1"/>
        <v>0.5666666666666667</v>
      </c>
      <c r="Q8">
        <f t="shared" si="2"/>
        <v>0.9808510638297873</v>
      </c>
      <c r="R8">
        <f t="shared" si="3"/>
        <v>0.9936170212765958</v>
      </c>
      <c r="S8">
        <f t="shared" si="4"/>
        <v>0.9989361702127659</v>
      </c>
      <c r="T8">
        <f t="shared" si="5"/>
        <v>1</v>
      </c>
      <c r="U8">
        <f t="shared" si="9"/>
        <v>0.7049180327868853</v>
      </c>
      <c r="V8">
        <f t="shared" si="6"/>
        <v>0.8723404255319149</v>
      </c>
      <c r="W8">
        <f t="shared" si="7"/>
        <v>0.9722222222222222</v>
      </c>
      <c r="X8">
        <f t="shared" si="8"/>
        <v>1</v>
      </c>
    </row>
    <row r="9" spans="1:24" ht="12.75">
      <c r="A9" t="s">
        <v>0</v>
      </c>
      <c r="B9" t="s">
        <v>9</v>
      </c>
      <c r="C9">
        <v>43</v>
      </c>
      <c r="D9">
        <v>41</v>
      </c>
      <c r="E9">
        <v>35</v>
      </c>
      <c r="F9">
        <v>34</v>
      </c>
      <c r="G9">
        <v>16</v>
      </c>
      <c r="H9">
        <v>5</v>
      </c>
      <c r="I9">
        <v>1</v>
      </c>
      <c r="J9">
        <v>0</v>
      </c>
      <c r="K9">
        <v>60</v>
      </c>
      <c r="L9">
        <v>940</v>
      </c>
      <c r="M9">
        <f t="shared" si="0"/>
        <v>0.7166666666666667</v>
      </c>
      <c r="N9">
        <f t="shared" si="0"/>
        <v>0.6833333333333333</v>
      </c>
      <c r="O9">
        <f t="shared" si="1"/>
        <v>0.5833333333333334</v>
      </c>
      <c r="P9">
        <f t="shared" si="1"/>
        <v>0.5666666666666667</v>
      </c>
      <c r="Q9">
        <f t="shared" si="2"/>
        <v>0.9829787234042553</v>
      </c>
      <c r="R9">
        <f t="shared" si="3"/>
        <v>0.9946808510638298</v>
      </c>
      <c r="S9">
        <f t="shared" si="4"/>
        <v>0.9989361702127659</v>
      </c>
      <c r="T9">
        <f t="shared" si="5"/>
        <v>1</v>
      </c>
      <c r="U9">
        <f t="shared" si="9"/>
        <v>0.7288135593220338</v>
      </c>
      <c r="V9">
        <f t="shared" si="6"/>
        <v>0.8913043478260869</v>
      </c>
      <c r="W9">
        <f t="shared" si="7"/>
        <v>0.9722222222222222</v>
      </c>
      <c r="X9">
        <f t="shared" si="8"/>
        <v>1</v>
      </c>
    </row>
    <row r="10" spans="1:24" ht="12.75">
      <c r="A10" t="s">
        <v>0</v>
      </c>
      <c r="B10" t="s">
        <v>10</v>
      </c>
      <c r="C10">
        <v>50</v>
      </c>
      <c r="D10">
        <v>48</v>
      </c>
      <c r="E10">
        <v>45</v>
      </c>
      <c r="F10">
        <v>45</v>
      </c>
      <c r="G10">
        <v>21</v>
      </c>
      <c r="H10">
        <v>12</v>
      </c>
      <c r="I10">
        <v>3</v>
      </c>
      <c r="J10">
        <v>2</v>
      </c>
      <c r="K10">
        <v>60</v>
      </c>
      <c r="L10">
        <v>940</v>
      </c>
      <c r="M10">
        <f t="shared" si="0"/>
        <v>0.8333333333333334</v>
      </c>
      <c r="N10">
        <f t="shared" si="0"/>
        <v>0.8</v>
      </c>
      <c r="O10">
        <f t="shared" si="1"/>
        <v>0.75</v>
      </c>
      <c r="P10">
        <f t="shared" si="1"/>
        <v>0.75</v>
      </c>
      <c r="Q10">
        <f t="shared" si="2"/>
        <v>0.9776595744680852</v>
      </c>
      <c r="R10">
        <f t="shared" si="3"/>
        <v>0.9872340425531915</v>
      </c>
      <c r="S10">
        <f t="shared" si="4"/>
        <v>0.9968085106382979</v>
      </c>
      <c r="T10">
        <f t="shared" si="5"/>
        <v>0.997872340425532</v>
      </c>
      <c r="U10">
        <f t="shared" si="9"/>
        <v>0.704225352112676</v>
      </c>
      <c r="V10">
        <f t="shared" si="6"/>
        <v>0.8</v>
      </c>
      <c r="W10">
        <f t="shared" si="7"/>
        <v>0.9375</v>
      </c>
      <c r="X10">
        <f t="shared" si="8"/>
        <v>0.9574468085106383</v>
      </c>
    </row>
    <row r="11" spans="1:24" ht="12.75">
      <c r="A11" t="s">
        <v>0</v>
      </c>
      <c r="B11" t="s">
        <v>11</v>
      </c>
      <c r="C11">
        <v>50</v>
      </c>
      <c r="D11">
        <v>48</v>
      </c>
      <c r="E11">
        <v>45</v>
      </c>
      <c r="F11">
        <v>45</v>
      </c>
      <c r="G11">
        <v>21</v>
      </c>
      <c r="H11">
        <v>10</v>
      </c>
      <c r="I11">
        <v>2</v>
      </c>
      <c r="J11">
        <v>2</v>
      </c>
      <c r="K11">
        <v>60</v>
      </c>
      <c r="L11">
        <v>940</v>
      </c>
      <c r="M11">
        <f t="shared" si="0"/>
        <v>0.8333333333333334</v>
      </c>
      <c r="N11">
        <f t="shared" si="0"/>
        <v>0.8</v>
      </c>
      <c r="O11">
        <f t="shared" si="1"/>
        <v>0.75</v>
      </c>
      <c r="P11">
        <f t="shared" si="1"/>
        <v>0.75</v>
      </c>
      <c r="Q11">
        <f t="shared" si="2"/>
        <v>0.9776595744680852</v>
      </c>
      <c r="R11">
        <f t="shared" si="3"/>
        <v>0.9893617021276596</v>
      </c>
      <c r="S11">
        <f t="shared" si="4"/>
        <v>0.997872340425532</v>
      </c>
      <c r="T11">
        <f t="shared" si="5"/>
        <v>0.997872340425532</v>
      </c>
      <c r="U11">
        <f t="shared" si="9"/>
        <v>0.704225352112676</v>
      </c>
      <c r="V11">
        <f t="shared" si="6"/>
        <v>0.8275862068965517</v>
      </c>
      <c r="W11">
        <f t="shared" si="7"/>
        <v>0.9574468085106383</v>
      </c>
      <c r="X11">
        <f t="shared" si="8"/>
        <v>0.9574468085106383</v>
      </c>
    </row>
    <row r="12" spans="1:24" ht="12.75">
      <c r="A12" t="s">
        <v>0</v>
      </c>
      <c r="B12" t="s">
        <v>12</v>
      </c>
      <c r="C12">
        <v>50</v>
      </c>
      <c r="D12">
        <v>48</v>
      </c>
      <c r="E12">
        <v>45</v>
      </c>
      <c r="F12">
        <v>45</v>
      </c>
      <c r="G12">
        <v>21</v>
      </c>
      <c r="H12">
        <v>11</v>
      </c>
      <c r="I12">
        <v>3</v>
      </c>
      <c r="J12">
        <v>2</v>
      </c>
      <c r="K12">
        <v>60</v>
      </c>
      <c r="L12">
        <v>940</v>
      </c>
      <c r="M12">
        <f t="shared" si="0"/>
        <v>0.8333333333333334</v>
      </c>
      <c r="N12">
        <f t="shared" si="0"/>
        <v>0.8</v>
      </c>
      <c r="O12">
        <f t="shared" si="1"/>
        <v>0.75</v>
      </c>
      <c r="P12">
        <f t="shared" si="1"/>
        <v>0.75</v>
      </c>
      <c r="Q12">
        <f t="shared" si="2"/>
        <v>0.9776595744680852</v>
      </c>
      <c r="R12">
        <f t="shared" si="3"/>
        <v>0.9882978723404255</v>
      </c>
      <c r="S12">
        <f t="shared" si="4"/>
        <v>0.9968085106382979</v>
      </c>
      <c r="T12">
        <f t="shared" si="5"/>
        <v>0.997872340425532</v>
      </c>
      <c r="U12">
        <f t="shared" si="9"/>
        <v>0.704225352112676</v>
      </c>
      <c r="V12">
        <f t="shared" si="6"/>
        <v>0.8135593220338984</v>
      </c>
      <c r="W12">
        <f t="shared" si="7"/>
        <v>0.9375</v>
      </c>
      <c r="X12">
        <f t="shared" si="8"/>
        <v>0.9574468085106383</v>
      </c>
    </row>
    <row r="13" spans="1:24" ht="12.75">
      <c r="A13" t="s">
        <v>0</v>
      </c>
      <c r="B13" t="s">
        <v>13</v>
      </c>
      <c r="C13">
        <v>53</v>
      </c>
      <c r="D13">
        <v>51</v>
      </c>
      <c r="E13">
        <v>50</v>
      </c>
      <c r="F13">
        <v>48</v>
      </c>
      <c r="G13">
        <v>16</v>
      </c>
      <c r="H13">
        <v>8</v>
      </c>
      <c r="I13">
        <v>4</v>
      </c>
      <c r="J13">
        <v>3</v>
      </c>
      <c r="K13">
        <v>60</v>
      </c>
      <c r="L13">
        <v>940</v>
      </c>
      <c r="M13">
        <f t="shared" si="0"/>
        <v>0.8833333333333333</v>
      </c>
      <c r="N13">
        <f t="shared" si="0"/>
        <v>0.85</v>
      </c>
      <c r="O13">
        <f t="shared" si="1"/>
        <v>0.8333333333333334</v>
      </c>
      <c r="P13">
        <f t="shared" si="1"/>
        <v>0.8</v>
      </c>
      <c r="Q13">
        <f t="shared" si="2"/>
        <v>0.9829787234042553</v>
      </c>
      <c r="R13">
        <f t="shared" si="3"/>
        <v>0.9914893617021276</v>
      </c>
      <c r="S13">
        <f t="shared" si="4"/>
        <v>0.9957446808510638</v>
      </c>
      <c r="T13">
        <f t="shared" si="5"/>
        <v>0.9968085106382979</v>
      </c>
      <c r="U13">
        <f t="shared" si="9"/>
        <v>0.7681159420289855</v>
      </c>
      <c r="V13">
        <f t="shared" si="6"/>
        <v>0.864406779661017</v>
      </c>
      <c r="W13">
        <f t="shared" si="7"/>
        <v>0.9259259259259259</v>
      </c>
      <c r="X13">
        <f t="shared" si="8"/>
        <v>0.9411764705882353</v>
      </c>
    </row>
    <row r="14" spans="1:24" ht="12.75">
      <c r="A14" t="s">
        <v>0</v>
      </c>
      <c r="B14" t="s">
        <v>14</v>
      </c>
      <c r="C14">
        <v>53</v>
      </c>
      <c r="D14">
        <v>51</v>
      </c>
      <c r="E14">
        <v>49</v>
      </c>
      <c r="F14">
        <v>48</v>
      </c>
      <c r="G14">
        <v>19</v>
      </c>
      <c r="H14">
        <v>8</v>
      </c>
      <c r="I14">
        <v>4</v>
      </c>
      <c r="J14">
        <v>3</v>
      </c>
      <c r="K14">
        <v>60</v>
      </c>
      <c r="L14">
        <v>940</v>
      </c>
      <c r="M14">
        <f t="shared" si="0"/>
        <v>0.8833333333333333</v>
      </c>
      <c r="N14">
        <f t="shared" si="0"/>
        <v>0.85</v>
      </c>
      <c r="O14">
        <f t="shared" si="1"/>
        <v>0.8166666666666667</v>
      </c>
      <c r="P14">
        <f t="shared" si="1"/>
        <v>0.8</v>
      </c>
      <c r="Q14">
        <f t="shared" si="2"/>
        <v>0.9797872340425532</v>
      </c>
      <c r="R14">
        <f t="shared" si="3"/>
        <v>0.9914893617021276</v>
      </c>
      <c r="S14">
        <f t="shared" si="4"/>
        <v>0.9957446808510638</v>
      </c>
      <c r="T14">
        <f t="shared" si="5"/>
        <v>0.9968085106382979</v>
      </c>
      <c r="U14">
        <f t="shared" si="9"/>
        <v>0.7361111111111112</v>
      </c>
      <c r="V14">
        <f t="shared" si="6"/>
        <v>0.864406779661017</v>
      </c>
      <c r="W14">
        <f t="shared" si="7"/>
        <v>0.9245283018867925</v>
      </c>
      <c r="X14">
        <f t="shared" si="8"/>
        <v>0.9411764705882353</v>
      </c>
    </row>
    <row r="15" spans="1:24" ht="12.75">
      <c r="A15" t="s">
        <v>0</v>
      </c>
      <c r="B15" t="s">
        <v>15</v>
      </c>
      <c r="C15">
        <v>53</v>
      </c>
      <c r="D15">
        <v>51</v>
      </c>
      <c r="E15">
        <v>50</v>
      </c>
      <c r="F15">
        <v>48</v>
      </c>
      <c r="G15">
        <v>17</v>
      </c>
      <c r="H15">
        <v>8</v>
      </c>
      <c r="I15">
        <v>4</v>
      </c>
      <c r="J15">
        <v>3</v>
      </c>
      <c r="K15">
        <v>60</v>
      </c>
      <c r="L15">
        <v>940</v>
      </c>
      <c r="M15">
        <f t="shared" si="0"/>
        <v>0.8833333333333333</v>
      </c>
      <c r="N15">
        <f t="shared" si="0"/>
        <v>0.85</v>
      </c>
      <c r="O15">
        <f t="shared" si="1"/>
        <v>0.8333333333333334</v>
      </c>
      <c r="P15">
        <f t="shared" si="1"/>
        <v>0.8</v>
      </c>
      <c r="Q15">
        <f t="shared" si="2"/>
        <v>0.9819148936170212</v>
      </c>
      <c r="R15">
        <f t="shared" si="3"/>
        <v>0.9914893617021276</v>
      </c>
      <c r="S15">
        <f t="shared" si="4"/>
        <v>0.9957446808510638</v>
      </c>
      <c r="T15">
        <f t="shared" si="5"/>
        <v>0.9968085106382979</v>
      </c>
      <c r="U15">
        <f t="shared" si="9"/>
        <v>0.7571428571428571</v>
      </c>
      <c r="V15">
        <f t="shared" si="6"/>
        <v>0.864406779661017</v>
      </c>
      <c r="W15">
        <f t="shared" si="7"/>
        <v>0.9259259259259259</v>
      </c>
      <c r="X15">
        <f t="shared" si="8"/>
        <v>0.9411764705882353</v>
      </c>
    </row>
    <row r="16" spans="1:24" ht="12.75">
      <c r="A16" t="s">
        <v>0</v>
      </c>
      <c r="B16" t="s">
        <v>16</v>
      </c>
      <c r="C16">
        <v>50</v>
      </c>
      <c r="D16">
        <v>48</v>
      </c>
      <c r="E16">
        <v>45</v>
      </c>
      <c r="F16">
        <v>45</v>
      </c>
      <c r="G16">
        <v>21</v>
      </c>
      <c r="H16">
        <v>11</v>
      </c>
      <c r="I16">
        <v>3</v>
      </c>
      <c r="J16">
        <v>2</v>
      </c>
      <c r="K16">
        <v>60</v>
      </c>
      <c r="L16">
        <v>940</v>
      </c>
      <c r="M16">
        <f t="shared" si="0"/>
        <v>0.8333333333333334</v>
      </c>
      <c r="N16">
        <f t="shared" si="0"/>
        <v>0.8</v>
      </c>
      <c r="O16">
        <f t="shared" si="1"/>
        <v>0.75</v>
      </c>
      <c r="P16">
        <f t="shared" si="1"/>
        <v>0.75</v>
      </c>
      <c r="Q16">
        <f t="shared" si="2"/>
        <v>0.9776595744680852</v>
      </c>
      <c r="R16">
        <f t="shared" si="3"/>
        <v>0.9882978723404255</v>
      </c>
      <c r="S16">
        <f t="shared" si="4"/>
        <v>0.9968085106382979</v>
      </c>
      <c r="T16">
        <f t="shared" si="5"/>
        <v>0.997872340425532</v>
      </c>
      <c r="U16">
        <f t="shared" si="9"/>
        <v>0.704225352112676</v>
      </c>
      <c r="V16">
        <f t="shared" si="6"/>
        <v>0.8135593220338984</v>
      </c>
      <c r="W16">
        <f t="shared" si="7"/>
        <v>0.9375</v>
      </c>
      <c r="X16">
        <f t="shared" si="8"/>
        <v>0.9574468085106383</v>
      </c>
    </row>
    <row r="17" spans="1:24" ht="12.75">
      <c r="A17" t="s">
        <v>1</v>
      </c>
      <c r="B17" t="s">
        <v>4</v>
      </c>
      <c r="C17">
        <v>32</v>
      </c>
      <c r="D17">
        <v>27</v>
      </c>
      <c r="E17">
        <v>9</v>
      </c>
      <c r="F17">
        <v>1</v>
      </c>
      <c r="G17">
        <v>17</v>
      </c>
      <c r="H17">
        <v>0</v>
      </c>
      <c r="I17">
        <v>0</v>
      </c>
      <c r="J17">
        <v>0</v>
      </c>
      <c r="K17">
        <v>60</v>
      </c>
      <c r="L17">
        <v>940</v>
      </c>
      <c r="M17">
        <f t="shared" si="0"/>
        <v>0.5333333333333333</v>
      </c>
      <c r="N17">
        <f t="shared" si="0"/>
        <v>0.45</v>
      </c>
      <c r="O17">
        <f t="shared" si="1"/>
        <v>0.15</v>
      </c>
      <c r="P17">
        <f t="shared" si="1"/>
        <v>0.016666666666666666</v>
      </c>
      <c r="Q17">
        <f t="shared" si="2"/>
        <v>0.9819148936170212</v>
      </c>
      <c r="R17">
        <f t="shared" si="3"/>
        <v>1</v>
      </c>
      <c r="S17">
        <f t="shared" si="4"/>
        <v>1</v>
      </c>
      <c r="T17">
        <f t="shared" si="5"/>
        <v>1</v>
      </c>
      <c r="U17">
        <f t="shared" si="9"/>
        <v>0.6530612244897959</v>
      </c>
      <c r="V17">
        <f t="shared" si="6"/>
        <v>1</v>
      </c>
      <c r="W17">
        <f t="shared" si="7"/>
        <v>1</v>
      </c>
      <c r="X17">
        <f t="shared" si="8"/>
        <v>1</v>
      </c>
    </row>
    <row r="18" spans="1:24" ht="12.75">
      <c r="A18" t="s">
        <v>1</v>
      </c>
      <c r="B18" t="s">
        <v>5</v>
      </c>
      <c r="C18">
        <v>32</v>
      </c>
      <c r="D18">
        <v>27</v>
      </c>
      <c r="E18">
        <v>9</v>
      </c>
      <c r="F18">
        <v>1</v>
      </c>
      <c r="G18">
        <v>20</v>
      </c>
      <c r="H18">
        <v>0</v>
      </c>
      <c r="I18">
        <v>0</v>
      </c>
      <c r="J18">
        <v>0</v>
      </c>
      <c r="K18">
        <v>60</v>
      </c>
      <c r="L18">
        <v>940</v>
      </c>
      <c r="M18">
        <f t="shared" si="0"/>
        <v>0.5333333333333333</v>
      </c>
      <c r="N18">
        <f t="shared" si="0"/>
        <v>0.45</v>
      </c>
      <c r="O18">
        <f t="shared" si="1"/>
        <v>0.15</v>
      </c>
      <c r="P18">
        <f t="shared" si="1"/>
        <v>0.016666666666666666</v>
      </c>
      <c r="Q18">
        <f t="shared" si="2"/>
        <v>0.9787234042553191</v>
      </c>
      <c r="R18">
        <f t="shared" si="3"/>
        <v>1</v>
      </c>
      <c r="S18">
        <f t="shared" si="4"/>
        <v>1</v>
      </c>
      <c r="T18">
        <f t="shared" si="5"/>
        <v>1</v>
      </c>
      <c r="U18">
        <f t="shared" si="9"/>
        <v>0.6153846153846154</v>
      </c>
      <c r="V18">
        <f t="shared" si="6"/>
        <v>1</v>
      </c>
      <c r="W18">
        <f t="shared" si="7"/>
        <v>1</v>
      </c>
      <c r="X18">
        <f t="shared" si="8"/>
        <v>1</v>
      </c>
    </row>
    <row r="19" spans="1:24" ht="12.75">
      <c r="A19" t="s">
        <v>1</v>
      </c>
      <c r="B19" t="s">
        <v>6</v>
      </c>
      <c r="C19">
        <v>32</v>
      </c>
      <c r="D19">
        <v>27</v>
      </c>
      <c r="E19">
        <v>9</v>
      </c>
      <c r="F19">
        <v>1</v>
      </c>
      <c r="G19">
        <v>18</v>
      </c>
      <c r="H19">
        <v>0</v>
      </c>
      <c r="I19">
        <v>0</v>
      </c>
      <c r="J19">
        <v>0</v>
      </c>
      <c r="K19">
        <v>60</v>
      </c>
      <c r="L19">
        <v>940</v>
      </c>
      <c r="M19">
        <f t="shared" si="0"/>
        <v>0.5333333333333333</v>
      </c>
      <c r="N19">
        <f t="shared" si="0"/>
        <v>0.45</v>
      </c>
      <c r="O19">
        <f t="shared" si="1"/>
        <v>0.15</v>
      </c>
      <c r="P19">
        <f t="shared" si="1"/>
        <v>0.016666666666666666</v>
      </c>
      <c r="Q19">
        <f t="shared" si="2"/>
        <v>0.9808510638297873</v>
      </c>
      <c r="R19">
        <f t="shared" si="3"/>
        <v>1</v>
      </c>
      <c r="S19">
        <f t="shared" si="4"/>
        <v>1</v>
      </c>
      <c r="T19">
        <f t="shared" si="5"/>
        <v>1</v>
      </c>
      <c r="U19">
        <f t="shared" si="9"/>
        <v>0.64</v>
      </c>
      <c r="V19">
        <f t="shared" si="6"/>
        <v>1</v>
      </c>
      <c r="W19">
        <f t="shared" si="7"/>
        <v>1</v>
      </c>
      <c r="X19">
        <f t="shared" si="8"/>
        <v>1</v>
      </c>
    </row>
    <row r="20" spans="1:24" ht="12.75">
      <c r="A20" t="s">
        <v>1</v>
      </c>
      <c r="B20" t="s">
        <v>7</v>
      </c>
      <c r="C20">
        <v>38</v>
      </c>
      <c r="D20">
        <v>32</v>
      </c>
      <c r="E20">
        <v>26</v>
      </c>
      <c r="F20">
        <v>24</v>
      </c>
      <c r="G20">
        <v>25</v>
      </c>
      <c r="H20">
        <v>7</v>
      </c>
      <c r="I20">
        <v>1</v>
      </c>
      <c r="J20">
        <v>0</v>
      </c>
      <c r="K20">
        <v>60</v>
      </c>
      <c r="L20">
        <v>940</v>
      </c>
      <c r="M20">
        <f t="shared" si="0"/>
        <v>0.6333333333333333</v>
      </c>
      <c r="N20">
        <f t="shared" si="0"/>
        <v>0.5333333333333333</v>
      </c>
      <c r="O20">
        <f aca="true" t="shared" si="10" ref="O20:O55">E20/$K20</f>
        <v>0.43333333333333335</v>
      </c>
      <c r="P20">
        <f aca="true" t="shared" si="11" ref="P20:P55">F20/$K20</f>
        <v>0.4</v>
      </c>
      <c r="Q20">
        <f t="shared" si="2"/>
        <v>0.973404255319149</v>
      </c>
      <c r="R20">
        <f t="shared" si="3"/>
        <v>0.9925531914893617</v>
      </c>
      <c r="S20">
        <f t="shared" si="4"/>
        <v>0.9989361702127659</v>
      </c>
      <c r="T20">
        <f t="shared" si="5"/>
        <v>1</v>
      </c>
      <c r="U20">
        <f t="shared" si="9"/>
        <v>0.6031746031746031</v>
      </c>
      <c r="V20">
        <f t="shared" si="6"/>
        <v>0.8205128205128205</v>
      </c>
      <c r="W20">
        <f t="shared" si="7"/>
        <v>0.9629629629629629</v>
      </c>
      <c r="X20">
        <f t="shared" si="8"/>
        <v>1</v>
      </c>
    </row>
    <row r="21" spans="1:24" ht="12.75">
      <c r="A21" t="s">
        <v>1</v>
      </c>
      <c r="B21" t="s">
        <v>8</v>
      </c>
      <c r="C21">
        <v>38</v>
      </c>
      <c r="D21">
        <v>32</v>
      </c>
      <c r="E21">
        <v>26</v>
      </c>
      <c r="F21">
        <v>24</v>
      </c>
      <c r="G21">
        <v>27</v>
      </c>
      <c r="H21">
        <v>7</v>
      </c>
      <c r="I21">
        <v>1</v>
      </c>
      <c r="J21">
        <v>0</v>
      </c>
      <c r="K21">
        <v>60</v>
      </c>
      <c r="L21">
        <v>940</v>
      </c>
      <c r="M21">
        <f t="shared" si="0"/>
        <v>0.6333333333333333</v>
      </c>
      <c r="N21">
        <f t="shared" si="0"/>
        <v>0.5333333333333333</v>
      </c>
      <c r="O21">
        <f t="shared" si="10"/>
        <v>0.43333333333333335</v>
      </c>
      <c r="P21">
        <f t="shared" si="11"/>
        <v>0.4</v>
      </c>
      <c r="Q21">
        <f t="shared" si="2"/>
        <v>0.9712765957446808</v>
      </c>
      <c r="R21">
        <f t="shared" si="3"/>
        <v>0.9925531914893617</v>
      </c>
      <c r="S21">
        <f t="shared" si="4"/>
        <v>0.9989361702127659</v>
      </c>
      <c r="T21">
        <f t="shared" si="5"/>
        <v>1</v>
      </c>
      <c r="U21">
        <f t="shared" si="9"/>
        <v>0.5846153846153846</v>
      </c>
      <c r="V21">
        <f t="shared" si="6"/>
        <v>0.8205128205128205</v>
      </c>
      <c r="W21">
        <f t="shared" si="7"/>
        <v>0.9629629629629629</v>
      </c>
      <c r="X21">
        <f t="shared" si="8"/>
        <v>1</v>
      </c>
    </row>
    <row r="22" spans="1:24" ht="12.75">
      <c r="A22" t="s">
        <v>1</v>
      </c>
      <c r="B22" t="s">
        <v>9</v>
      </c>
      <c r="C22">
        <v>38</v>
      </c>
      <c r="D22">
        <v>32</v>
      </c>
      <c r="E22">
        <v>26</v>
      </c>
      <c r="F22">
        <v>24</v>
      </c>
      <c r="G22">
        <v>25</v>
      </c>
      <c r="H22">
        <v>7</v>
      </c>
      <c r="I22">
        <v>1</v>
      </c>
      <c r="J22">
        <v>0</v>
      </c>
      <c r="K22">
        <v>60</v>
      </c>
      <c r="L22">
        <v>940</v>
      </c>
      <c r="M22">
        <f t="shared" si="0"/>
        <v>0.6333333333333333</v>
      </c>
      <c r="N22">
        <f t="shared" si="0"/>
        <v>0.5333333333333333</v>
      </c>
      <c r="O22">
        <f t="shared" si="10"/>
        <v>0.43333333333333335</v>
      </c>
      <c r="P22">
        <f t="shared" si="11"/>
        <v>0.4</v>
      </c>
      <c r="Q22">
        <f t="shared" si="2"/>
        <v>0.973404255319149</v>
      </c>
      <c r="R22">
        <f t="shared" si="3"/>
        <v>0.9925531914893617</v>
      </c>
      <c r="S22">
        <f t="shared" si="4"/>
        <v>0.9989361702127659</v>
      </c>
      <c r="T22">
        <f t="shared" si="5"/>
        <v>1</v>
      </c>
      <c r="U22">
        <f t="shared" si="9"/>
        <v>0.6031746031746031</v>
      </c>
      <c r="V22">
        <f t="shared" si="6"/>
        <v>0.8205128205128205</v>
      </c>
      <c r="W22">
        <f t="shared" si="7"/>
        <v>0.9629629629629629</v>
      </c>
      <c r="X22">
        <f t="shared" si="8"/>
        <v>1</v>
      </c>
    </row>
    <row r="23" spans="1:24" ht="12.75">
      <c r="A23" t="s">
        <v>1</v>
      </c>
      <c r="B23" t="s">
        <v>10</v>
      </c>
      <c r="C23">
        <v>45</v>
      </c>
      <c r="D23">
        <v>41</v>
      </c>
      <c r="E23">
        <v>39</v>
      </c>
      <c r="F23">
        <v>36</v>
      </c>
      <c r="G23">
        <v>34</v>
      </c>
      <c r="H23">
        <v>11</v>
      </c>
      <c r="I23">
        <v>3</v>
      </c>
      <c r="J23">
        <v>1</v>
      </c>
      <c r="K23">
        <v>60</v>
      </c>
      <c r="L23">
        <v>940</v>
      </c>
      <c r="M23">
        <f t="shared" si="0"/>
        <v>0.75</v>
      </c>
      <c r="N23">
        <f t="shared" si="0"/>
        <v>0.6833333333333333</v>
      </c>
      <c r="O23">
        <f t="shared" si="10"/>
        <v>0.65</v>
      </c>
      <c r="P23">
        <f t="shared" si="11"/>
        <v>0.6</v>
      </c>
      <c r="Q23">
        <f t="shared" si="2"/>
        <v>0.9638297872340426</v>
      </c>
      <c r="R23">
        <f t="shared" si="3"/>
        <v>0.9882978723404255</v>
      </c>
      <c r="S23">
        <f t="shared" si="4"/>
        <v>0.9968085106382979</v>
      </c>
      <c r="T23">
        <f t="shared" si="5"/>
        <v>0.9989361702127659</v>
      </c>
      <c r="U23">
        <f t="shared" si="9"/>
        <v>0.569620253164557</v>
      </c>
      <c r="V23">
        <f t="shared" si="6"/>
        <v>0.7884615384615384</v>
      </c>
      <c r="W23">
        <f t="shared" si="7"/>
        <v>0.9285714285714286</v>
      </c>
      <c r="X23">
        <f t="shared" si="8"/>
        <v>0.972972972972973</v>
      </c>
    </row>
    <row r="24" spans="1:24" ht="12.75">
      <c r="A24" t="s">
        <v>1</v>
      </c>
      <c r="B24" t="s">
        <v>11</v>
      </c>
      <c r="C24">
        <v>45</v>
      </c>
      <c r="D24">
        <v>41</v>
      </c>
      <c r="E24">
        <v>39</v>
      </c>
      <c r="F24">
        <v>36</v>
      </c>
      <c r="G24">
        <v>34</v>
      </c>
      <c r="H24">
        <v>11</v>
      </c>
      <c r="I24">
        <v>3</v>
      </c>
      <c r="J24">
        <v>1</v>
      </c>
      <c r="K24">
        <v>60</v>
      </c>
      <c r="L24">
        <v>940</v>
      </c>
      <c r="M24">
        <f t="shared" si="0"/>
        <v>0.75</v>
      </c>
      <c r="N24">
        <f t="shared" si="0"/>
        <v>0.6833333333333333</v>
      </c>
      <c r="O24">
        <f t="shared" si="10"/>
        <v>0.65</v>
      </c>
      <c r="P24">
        <f t="shared" si="11"/>
        <v>0.6</v>
      </c>
      <c r="Q24">
        <f t="shared" si="2"/>
        <v>0.9638297872340426</v>
      </c>
      <c r="R24">
        <f t="shared" si="3"/>
        <v>0.9882978723404255</v>
      </c>
      <c r="S24">
        <f t="shared" si="4"/>
        <v>0.9968085106382979</v>
      </c>
      <c r="T24">
        <f t="shared" si="5"/>
        <v>0.9989361702127659</v>
      </c>
      <c r="U24">
        <f t="shared" si="9"/>
        <v>0.569620253164557</v>
      </c>
      <c r="V24">
        <f t="shared" si="6"/>
        <v>0.7884615384615384</v>
      </c>
      <c r="W24">
        <f t="shared" si="7"/>
        <v>0.9285714285714286</v>
      </c>
      <c r="X24">
        <f t="shared" si="8"/>
        <v>0.972972972972973</v>
      </c>
    </row>
    <row r="25" spans="1:24" ht="12.75">
      <c r="A25" t="s">
        <v>1</v>
      </c>
      <c r="B25" t="s">
        <v>12</v>
      </c>
      <c r="C25">
        <v>45</v>
      </c>
      <c r="D25">
        <v>41</v>
      </c>
      <c r="E25">
        <v>39</v>
      </c>
      <c r="F25">
        <v>36</v>
      </c>
      <c r="G25">
        <v>33</v>
      </c>
      <c r="H25">
        <v>11</v>
      </c>
      <c r="I25">
        <v>3</v>
      </c>
      <c r="J25">
        <v>1</v>
      </c>
      <c r="K25">
        <v>60</v>
      </c>
      <c r="L25">
        <v>940</v>
      </c>
      <c r="M25">
        <f t="shared" si="0"/>
        <v>0.75</v>
      </c>
      <c r="N25">
        <f t="shared" si="0"/>
        <v>0.6833333333333333</v>
      </c>
      <c r="O25">
        <f t="shared" si="10"/>
        <v>0.65</v>
      </c>
      <c r="P25">
        <f t="shared" si="11"/>
        <v>0.6</v>
      </c>
      <c r="Q25">
        <f t="shared" si="2"/>
        <v>0.9648936170212766</v>
      </c>
      <c r="R25">
        <f t="shared" si="3"/>
        <v>0.9882978723404255</v>
      </c>
      <c r="S25">
        <f t="shared" si="4"/>
        <v>0.9968085106382979</v>
      </c>
      <c r="T25">
        <f t="shared" si="5"/>
        <v>0.9989361702127659</v>
      </c>
      <c r="U25">
        <f t="shared" si="9"/>
        <v>0.5769230769230769</v>
      </c>
      <c r="V25">
        <f t="shared" si="6"/>
        <v>0.7884615384615384</v>
      </c>
      <c r="W25">
        <f t="shared" si="7"/>
        <v>0.9285714285714286</v>
      </c>
      <c r="X25">
        <f t="shared" si="8"/>
        <v>0.972972972972973</v>
      </c>
    </row>
    <row r="26" spans="1:24" ht="12.75">
      <c r="A26" t="s">
        <v>1</v>
      </c>
      <c r="B26" t="s">
        <v>13</v>
      </c>
      <c r="C26">
        <v>46</v>
      </c>
      <c r="D26">
        <v>41</v>
      </c>
      <c r="E26">
        <v>40</v>
      </c>
      <c r="F26">
        <v>39</v>
      </c>
      <c r="G26">
        <v>31</v>
      </c>
      <c r="H26">
        <v>13</v>
      </c>
      <c r="I26">
        <v>5</v>
      </c>
      <c r="J26">
        <v>2</v>
      </c>
      <c r="K26">
        <v>60</v>
      </c>
      <c r="L26">
        <v>940</v>
      </c>
      <c r="M26">
        <f t="shared" si="0"/>
        <v>0.7666666666666667</v>
      </c>
      <c r="N26">
        <f t="shared" si="0"/>
        <v>0.6833333333333333</v>
      </c>
      <c r="O26">
        <f t="shared" si="10"/>
        <v>0.6666666666666666</v>
      </c>
      <c r="P26">
        <f t="shared" si="11"/>
        <v>0.65</v>
      </c>
      <c r="Q26">
        <f t="shared" si="2"/>
        <v>0.9670212765957447</v>
      </c>
      <c r="R26">
        <f t="shared" si="3"/>
        <v>0.9861702127659574</v>
      </c>
      <c r="S26">
        <f t="shared" si="4"/>
        <v>0.9946808510638298</v>
      </c>
      <c r="T26">
        <f t="shared" si="5"/>
        <v>0.997872340425532</v>
      </c>
      <c r="U26">
        <f t="shared" si="9"/>
        <v>0.5974025974025974</v>
      </c>
      <c r="V26">
        <f t="shared" si="6"/>
        <v>0.7592592592592593</v>
      </c>
      <c r="W26">
        <f t="shared" si="7"/>
        <v>0.8888888888888888</v>
      </c>
      <c r="X26">
        <f t="shared" si="8"/>
        <v>0.9512195121951219</v>
      </c>
    </row>
    <row r="27" spans="1:24" ht="12.75">
      <c r="A27" t="s">
        <v>1</v>
      </c>
      <c r="B27" t="s">
        <v>14</v>
      </c>
      <c r="C27">
        <v>46</v>
      </c>
      <c r="D27">
        <v>41</v>
      </c>
      <c r="E27">
        <v>40</v>
      </c>
      <c r="F27">
        <v>39</v>
      </c>
      <c r="G27">
        <v>30</v>
      </c>
      <c r="H27">
        <v>13</v>
      </c>
      <c r="I27">
        <v>5</v>
      </c>
      <c r="J27">
        <v>2</v>
      </c>
      <c r="K27">
        <v>60</v>
      </c>
      <c r="L27">
        <v>940</v>
      </c>
      <c r="M27">
        <f t="shared" si="0"/>
        <v>0.7666666666666667</v>
      </c>
      <c r="N27">
        <f t="shared" si="0"/>
        <v>0.6833333333333333</v>
      </c>
      <c r="O27">
        <f t="shared" si="10"/>
        <v>0.6666666666666666</v>
      </c>
      <c r="P27">
        <f t="shared" si="11"/>
        <v>0.65</v>
      </c>
      <c r="Q27">
        <f t="shared" si="2"/>
        <v>0.9680851063829787</v>
      </c>
      <c r="R27">
        <f t="shared" si="3"/>
        <v>0.9861702127659574</v>
      </c>
      <c r="S27">
        <f t="shared" si="4"/>
        <v>0.9946808510638298</v>
      </c>
      <c r="T27">
        <f t="shared" si="5"/>
        <v>0.997872340425532</v>
      </c>
      <c r="U27">
        <f t="shared" si="9"/>
        <v>0.6052631578947368</v>
      </c>
      <c r="V27">
        <f t="shared" si="6"/>
        <v>0.7592592592592593</v>
      </c>
      <c r="W27">
        <f t="shared" si="7"/>
        <v>0.8888888888888888</v>
      </c>
      <c r="X27">
        <f t="shared" si="8"/>
        <v>0.9512195121951219</v>
      </c>
    </row>
    <row r="28" spans="1:24" ht="12.75">
      <c r="A28" t="s">
        <v>1</v>
      </c>
      <c r="B28" t="s">
        <v>15</v>
      </c>
      <c r="C28">
        <v>46</v>
      </c>
      <c r="D28">
        <v>41</v>
      </c>
      <c r="E28">
        <v>40</v>
      </c>
      <c r="F28">
        <v>39</v>
      </c>
      <c r="G28">
        <v>31</v>
      </c>
      <c r="H28">
        <v>13</v>
      </c>
      <c r="I28">
        <v>5</v>
      </c>
      <c r="J28">
        <v>2</v>
      </c>
      <c r="K28">
        <v>60</v>
      </c>
      <c r="L28">
        <v>940</v>
      </c>
      <c r="M28">
        <f t="shared" si="0"/>
        <v>0.7666666666666667</v>
      </c>
      <c r="N28">
        <f t="shared" si="0"/>
        <v>0.6833333333333333</v>
      </c>
      <c r="O28">
        <f t="shared" si="10"/>
        <v>0.6666666666666666</v>
      </c>
      <c r="P28">
        <f t="shared" si="11"/>
        <v>0.65</v>
      </c>
      <c r="Q28">
        <f t="shared" si="2"/>
        <v>0.9670212765957447</v>
      </c>
      <c r="R28">
        <f t="shared" si="3"/>
        <v>0.9861702127659574</v>
      </c>
      <c r="S28">
        <f t="shared" si="4"/>
        <v>0.9946808510638298</v>
      </c>
      <c r="T28">
        <f t="shared" si="5"/>
        <v>0.997872340425532</v>
      </c>
      <c r="U28">
        <f t="shared" si="9"/>
        <v>0.5974025974025974</v>
      </c>
      <c r="V28">
        <f t="shared" si="6"/>
        <v>0.7592592592592593</v>
      </c>
      <c r="W28">
        <f t="shared" si="7"/>
        <v>0.8888888888888888</v>
      </c>
      <c r="X28">
        <f t="shared" si="8"/>
        <v>0.9512195121951219</v>
      </c>
    </row>
    <row r="29" spans="1:24" ht="12.75">
      <c r="A29" t="s">
        <v>1</v>
      </c>
      <c r="B29" t="s">
        <v>16</v>
      </c>
      <c r="C29">
        <v>45</v>
      </c>
      <c r="D29">
        <v>41</v>
      </c>
      <c r="E29">
        <v>39</v>
      </c>
      <c r="F29">
        <v>36</v>
      </c>
      <c r="G29">
        <v>33</v>
      </c>
      <c r="H29">
        <v>11</v>
      </c>
      <c r="I29">
        <v>3</v>
      </c>
      <c r="J29">
        <v>1</v>
      </c>
      <c r="K29">
        <v>60</v>
      </c>
      <c r="L29">
        <v>940</v>
      </c>
      <c r="M29">
        <f t="shared" si="0"/>
        <v>0.75</v>
      </c>
      <c r="N29">
        <f t="shared" si="0"/>
        <v>0.6833333333333333</v>
      </c>
      <c r="O29">
        <f t="shared" si="10"/>
        <v>0.65</v>
      </c>
      <c r="P29">
        <f t="shared" si="11"/>
        <v>0.6</v>
      </c>
      <c r="Q29">
        <f t="shared" si="2"/>
        <v>0.9648936170212766</v>
      </c>
      <c r="R29">
        <f t="shared" si="3"/>
        <v>0.9882978723404255</v>
      </c>
      <c r="S29">
        <f t="shared" si="4"/>
        <v>0.9968085106382979</v>
      </c>
      <c r="T29">
        <f t="shared" si="5"/>
        <v>0.9989361702127659</v>
      </c>
      <c r="U29">
        <f t="shared" si="9"/>
        <v>0.5769230769230769</v>
      </c>
      <c r="V29">
        <f t="shared" si="6"/>
        <v>0.7884615384615384</v>
      </c>
      <c r="W29">
        <f t="shared" si="7"/>
        <v>0.9285714285714286</v>
      </c>
      <c r="X29">
        <f t="shared" si="8"/>
        <v>0.972972972972973</v>
      </c>
    </row>
    <row r="30" spans="1:24" ht="12.75">
      <c r="A30" t="s">
        <v>2</v>
      </c>
      <c r="B30" t="s">
        <v>4</v>
      </c>
      <c r="C30">
        <v>19</v>
      </c>
      <c r="D30">
        <v>10</v>
      </c>
      <c r="E30">
        <v>1</v>
      </c>
      <c r="F30">
        <v>0</v>
      </c>
      <c r="G30">
        <v>25</v>
      </c>
      <c r="H30">
        <v>4</v>
      </c>
      <c r="I30">
        <v>0</v>
      </c>
      <c r="J30">
        <v>0</v>
      </c>
      <c r="K30">
        <v>60</v>
      </c>
      <c r="L30">
        <v>940</v>
      </c>
      <c r="M30">
        <f t="shared" si="0"/>
        <v>0.31666666666666665</v>
      </c>
      <c r="N30">
        <f t="shared" si="0"/>
        <v>0.16666666666666666</v>
      </c>
      <c r="O30">
        <f t="shared" si="10"/>
        <v>0.016666666666666666</v>
      </c>
      <c r="P30">
        <f t="shared" si="11"/>
        <v>0</v>
      </c>
      <c r="Q30">
        <f t="shared" si="2"/>
        <v>0.973404255319149</v>
      </c>
      <c r="R30">
        <f t="shared" si="3"/>
        <v>0.9957446808510638</v>
      </c>
      <c r="S30">
        <f t="shared" si="4"/>
        <v>1</v>
      </c>
      <c r="T30">
        <f t="shared" si="5"/>
        <v>1</v>
      </c>
      <c r="U30">
        <f t="shared" si="9"/>
        <v>0.4318181818181818</v>
      </c>
      <c r="V30">
        <f t="shared" si="6"/>
        <v>0.7142857142857143</v>
      </c>
      <c r="W30">
        <f t="shared" si="7"/>
        <v>1</v>
      </c>
      <c r="X30" t="e">
        <f t="shared" si="8"/>
        <v>#DIV/0!</v>
      </c>
    </row>
    <row r="31" spans="1:24" ht="12.75">
      <c r="A31" t="s">
        <v>2</v>
      </c>
      <c r="B31" t="s">
        <v>5</v>
      </c>
      <c r="C31">
        <v>19</v>
      </c>
      <c r="D31">
        <v>10</v>
      </c>
      <c r="E31">
        <v>1</v>
      </c>
      <c r="F31">
        <v>0</v>
      </c>
      <c r="G31">
        <v>24</v>
      </c>
      <c r="H31">
        <v>4</v>
      </c>
      <c r="I31">
        <v>0</v>
      </c>
      <c r="J31">
        <v>0</v>
      </c>
      <c r="K31">
        <v>60</v>
      </c>
      <c r="L31">
        <v>940</v>
      </c>
      <c r="M31">
        <f t="shared" si="0"/>
        <v>0.31666666666666665</v>
      </c>
      <c r="N31">
        <f t="shared" si="0"/>
        <v>0.16666666666666666</v>
      </c>
      <c r="O31">
        <f t="shared" si="10"/>
        <v>0.016666666666666666</v>
      </c>
      <c r="P31">
        <f t="shared" si="11"/>
        <v>0</v>
      </c>
      <c r="Q31">
        <f t="shared" si="2"/>
        <v>0.9744680851063829</v>
      </c>
      <c r="R31">
        <f t="shared" si="3"/>
        <v>0.9957446808510638</v>
      </c>
      <c r="S31">
        <f t="shared" si="4"/>
        <v>1</v>
      </c>
      <c r="T31">
        <f t="shared" si="5"/>
        <v>1</v>
      </c>
      <c r="U31">
        <f t="shared" si="9"/>
        <v>0.4418604651162791</v>
      </c>
      <c r="V31">
        <f t="shared" si="6"/>
        <v>0.7142857142857143</v>
      </c>
      <c r="W31">
        <f t="shared" si="7"/>
        <v>1</v>
      </c>
      <c r="X31" t="e">
        <f t="shared" si="8"/>
        <v>#DIV/0!</v>
      </c>
    </row>
    <row r="32" spans="1:24" ht="12.75">
      <c r="A32" t="s">
        <v>2</v>
      </c>
      <c r="B32" t="s">
        <v>6</v>
      </c>
      <c r="C32">
        <v>19</v>
      </c>
      <c r="D32">
        <v>10</v>
      </c>
      <c r="E32">
        <v>1</v>
      </c>
      <c r="F32">
        <v>0</v>
      </c>
      <c r="G32">
        <v>25</v>
      </c>
      <c r="H32">
        <v>4</v>
      </c>
      <c r="I32">
        <v>0</v>
      </c>
      <c r="J32">
        <v>0</v>
      </c>
      <c r="K32">
        <v>60</v>
      </c>
      <c r="L32">
        <v>940</v>
      </c>
      <c r="M32">
        <f t="shared" si="0"/>
        <v>0.31666666666666665</v>
      </c>
      <c r="N32">
        <f t="shared" si="0"/>
        <v>0.16666666666666666</v>
      </c>
      <c r="O32">
        <f t="shared" si="10"/>
        <v>0.016666666666666666</v>
      </c>
      <c r="P32">
        <f t="shared" si="11"/>
        <v>0</v>
      </c>
      <c r="Q32">
        <f t="shared" si="2"/>
        <v>0.973404255319149</v>
      </c>
      <c r="R32">
        <f t="shared" si="3"/>
        <v>0.9957446808510638</v>
      </c>
      <c r="S32">
        <f t="shared" si="4"/>
        <v>1</v>
      </c>
      <c r="T32">
        <f t="shared" si="5"/>
        <v>1</v>
      </c>
      <c r="U32">
        <f t="shared" si="9"/>
        <v>0.4318181818181818</v>
      </c>
      <c r="V32">
        <f t="shared" si="6"/>
        <v>0.7142857142857143</v>
      </c>
      <c r="W32">
        <f t="shared" si="7"/>
        <v>1</v>
      </c>
      <c r="X32" t="e">
        <f t="shared" si="8"/>
        <v>#DIV/0!</v>
      </c>
    </row>
    <row r="33" spans="1:24" ht="12.75">
      <c r="A33" t="s">
        <v>2</v>
      </c>
      <c r="B33" t="s">
        <v>7</v>
      </c>
      <c r="C33">
        <v>20</v>
      </c>
      <c r="D33">
        <v>18</v>
      </c>
      <c r="E33">
        <v>11</v>
      </c>
      <c r="F33">
        <v>9</v>
      </c>
      <c r="G33">
        <v>40</v>
      </c>
      <c r="H33">
        <v>11</v>
      </c>
      <c r="I33">
        <v>3</v>
      </c>
      <c r="J33">
        <v>0</v>
      </c>
      <c r="K33">
        <v>60</v>
      </c>
      <c r="L33">
        <v>940</v>
      </c>
      <c r="M33">
        <f t="shared" si="0"/>
        <v>0.3333333333333333</v>
      </c>
      <c r="N33">
        <f t="shared" si="0"/>
        <v>0.3</v>
      </c>
      <c r="O33">
        <f t="shared" si="10"/>
        <v>0.18333333333333332</v>
      </c>
      <c r="P33">
        <f t="shared" si="11"/>
        <v>0.15</v>
      </c>
      <c r="Q33">
        <f t="shared" si="2"/>
        <v>0.9574468085106383</v>
      </c>
      <c r="R33">
        <f t="shared" si="3"/>
        <v>0.9882978723404255</v>
      </c>
      <c r="S33">
        <f t="shared" si="4"/>
        <v>0.9968085106382979</v>
      </c>
      <c r="T33">
        <f t="shared" si="5"/>
        <v>1</v>
      </c>
      <c r="U33">
        <f t="shared" si="9"/>
        <v>0.3333333333333333</v>
      </c>
      <c r="V33">
        <f t="shared" si="6"/>
        <v>0.6206896551724138</v>
      </c>
      <c r="W33">
        <f t="shared" si="7"/>
        <v>0.7857142857142857</v>
      </c>
      <c r="X33">
        <f t="shared" si="8"/>
        <v>1</v>
      </c>
    </row>
    <row r="34" spans="1:24" ht="12.75">
      <c r="A34" t="s">
        <v>2</v>
      </c>
      <c r="B34" t="s">
        <v>8</v>
      </c>
      <c r="C34">
        <v>20</v>
      </c>
      <c r="D34">
        <v>18</v>
      </c>
      <c r="E34">
        <v>12</v>
      </c>
      <c r="F34">
        <v>9</v>
      </c>
      <c r="G34">
        <v>40</v>
      </c>
      <c r="H34">
        <v>11</v>
      </c>
      <c r="I34">
        <v>3</v>
      </c>
      <c r="J34">
        <v>0</v>
      </c>
      <c r="K34">
        <v>60</v>
      </c>
      <c r="L34">
        <v>940</v>
      </c>
      <c r="M34">
        <f t="shared" si="0"/>
        <v>0.3333333333333333</v>
      </c>
      <c r="N34">
        <f t="shared" si="0"/>
        <v>0.3</v>
      </c>
      <c r="O34">
        <f t="shared" si="10"/>
        <v>0.2</v>
      </c>
      <c r="P34">
        <f t="shared" si="11"/>
        <v>0.15</v>
      </c>
      <c r="Q34">
        <f t="shared" si="2"/>
        <v>0.9574468085106383</v>
      </c>
      <c r="R34">
        <f t="shared" si="3"/>
        <v>0.9882978723404255</v>
      </c>
      <c r="S34">
        <f t="shared" si="4"/>
        <v>0.9968085106382979</v>
      </c>
      <c r="T34">
        <f t="shared" si="5"/>
        <v>1</v>
      </c>
      <c r="U34">
        <f t="shared" si="9"/>
        <v>0.3333333333333333</v>
      </c>
      <c r="V34">
        <f t="shared" si="6"/>
        <v>0.6206896551724138</v>
      </c>
      <c r="W34">
        <f t="shared" si="7"/>
        <v>0.8</v>
      </c>
      <c r="X34">
        <f t="shared" si="8"/>
        <v>1</v>
      </c>
    </row>
    <row r="35" spans="1:24" ht="12.75">
      <c r="A35" t="s">
        <v>2</v>
      </c>
      <c r="B35" t="s">
        <v>9</v>
      </c>
      <c r="C35">
        <v>20</v>
      </c>
      <c r="D35">
        <v>18</v>
      </c>
      <c r="E35">
        <v>11</v>
      </c>
      <c r="F35">
        <v>9</v>
      </c>
      <c r="G35">
        <v>40</v>
      </c>
      <c r="H35">
        <v>11</v>
      </c>
      <c r="I35">
        <v>3</v>
      </c>
      <c r="J35">
        <v>0</v>
      </c>
      <c r="K35">
        <v>60</v>
      </c>
      <c r="L35">
        <v>940</v>
      </c>
      <c r="M35">
        <f t="shared" si="0"/>
        <v>0.3333333333333333</v>
      </c>
      <c r="N35">
        <f t="shared" si="0"/>
        <v>0.3</v>
      </c>
      <c r="O35">
        <f t="shared" si="10"/>
        <v>0.18333333333333332</v>
      </c>
      <c r="P35">
        <f t="shared" si="11"/>
        <v>0.15</v>
      </c>
      <c r="Q35">
        <f t="shared" si="2"/>
        <v>0.9574468085106383</v>
      </c>
      <c r="R35">
        <f t="shared" si="3"/>
        <v>0.9882978723404255</v>
      </c>
      <c r="S35">
        <f t="shared" si="4"/>
        <v>0.9968085106382979</v>
      </c>
      <c r="T35">
        <f t="shared" si="5"/>
        <v>1</v>
      </c>
      <c r="U35">
        <f t="shared" si="9"/>
        <v>0.3333333333333333</v>
      </c>
      <c r="V35">
        <f t="shared" si="6"/>
        <v>0.6206896551724138</v>
      </c>
      <c r="W35">
        <f t="shared" si="7"/>
        <v>0.7857142857142857</v>
      </c>
      <c r="X35">
        <f t="shared" si="8"/>
        <v>1</v>
      </c>
    </row>
    <row r="36" spans="1:24" ht="12.75">
      <c r="A36" t="s">
        <v>2</v>
      </c>
      <c r="B36" t="s">
        <v>10</v>
      </c>
      <c r="C36">
        <v>27</v>
      </c>
      <c r="D36">
        <v>22</v>
      </c>
      <c r="E36">
        <v>18</v>
      </c>
      <c r="F36">
        <v>16</v>
      </c>
      <c r="G36">
        <v>51</v>
      </c>
      <c r="H36">
        <v>26</v>
      </c>
      <c r="I36">
        <v>8</v>
      </c>
      <c r="J36">
        <v>3</v>
      </c>
      <c r="K36">
        <v>60</v>
      </c>
      <c r="L36">
        <v>940</v>
      </c>
      <c r="M36">
        <f t="shared" si="0"/>
        <v>0.45</v>
      </c>
      <c r="N36">
        <f t="shared" si="0"/>
        <v>0.36666666666666664</v>
      </c>
      <c r="O36">
        <f t="shared" si="10"/>
        <v>0.3</v>
      </c>
      <c r="P36">
        <f t="shared" si="11"/>
        <v>0.26666666666666666</v>
      </c>
      <c r="Q36">
        <f t="shared" si="2"/>
        <v>0.9457446808510638</v>
      </c>
      <c r="R36">
        <f t="shared" si="3"/>
        <v>0.9723404255319149</v>
      </c>
      <c r="S36">
        <f t="shared" si="4"/>
        <v>0.9914893617021276</v>
      </c>
      <c r="T36">
        <f t="shared" si="5"/>
        <v>0.9968085106382979</v>
      </c>
      <c r="U36">
        <f t="shared" si="9"/>
        <v>0.34615384615384615</v>
      </c>
      <c r="V36">
        <f t="shared" si="6"/>
        <v>0.4583333333333333</v>
      </c>
      <c r="W36">
        <f t="shared" si="7"/>
        <v>0.6923076923076923</v>
      </c>
      <c r="X36">
        <f t="shared" si="8"/>
        <v>0.8421052631578947</v>
      </c>
    </row>
    <row r="37" spans="1:24" ht="12.75">
      <c r="A37" t="s">
        <v>2</v>
      </c>
      <c r="B37" t="s">
        <v>11</v>
      </c>
      <c r="C37">
        <v>27</v>
      </c>
      <c r="D37">
        <v>22</v>
      </c>
      <c r="E37">
        <v>18</v>
      </c>
      <c r="F37">
        <v>16</v>
      </c>
      <c r="G37">
        <v>51</v>
      </c>
      <c r="H37">
        <v>26</v>
      </c>
      <c r="I37">
        <v>9</v>
      </c>
      <c r="J37">
        <v>3</v>
      </c>
      <c r="K37">
        <v>60</v>
      </c>
      <c r="L37">
        <v>940</v>
      </c>
      <c r="M37">
        <f t="shared" si="0"/>
        <v>0.45</v>
      </c>
      <c r="N37">
        <f t="shared" si="0"/>
        <v>0.36666666666666664</v>
      </c>
      <c r="O37">
        <f t="shared" si="10"/>
        <v>0.3</v>
      </c>
      <c r="P37">
        <f t="shared" si="11"/>
        <v>0.26666666666666666</v>
      </c>
      <c r="Q37">
        <f t="shared" si="2"/>
        <v>0.9457446808510638</v>
      </c>
      <c r="R37">
        <f t="shared" si="3"/>
        <v>0.9723404255319149</v>
      </c>
      <c r="S37">
        <f t="shared" si="4"/>
        <v>0.9904255319148936</v>
      </c>
      <c r="T37">
        <f t="shared" si="5"/>
        <v>0.9968085106382979</v>
      </c>
      <c r="U37">
        <f t="shared" si="9"/>
        <v>0.34615384615384615</v>
      </c>
      <c r="V37">
        <f t="shared" si="6"/>
        <v>0.4583333333333333</v>
      </c>
      <c r="W37">
        <f t="shared" si="7"/>
        <v>0.6666666666666666</v>
      </c>
      <c r="X37">
        <f t="shared" si="8"/>
        <v>0.8421052631578947</v>
      </c>
    </row>
    <row r="38" spans="1:24" ht="12.75">
      <c r="A38" t="s">
        <v>2</v>
      </c>
      <c r="B38" t="s">
        <v>12</v>
      </c>
      <c r="C38">
        <v>27</v>
      </c>
      <c r="D38">
        <v>22</v>
      </c>
      <c r="E38">
        <v>18</v>
      </c>
      <c r="F38">
        <v>16</v>
      </c>
      <c r="G38">
        <v>51</v>
      </c>
      <c r="H38">
        <v>26</v>
      </c>
      <c r="I38">
        <v>8</v>
      </c>
      <c r="J38">
        <v>3</v>
      </c>
      <c r="K38">
        <v>60</v>
      </c>
      <c r="L38">
        <v>940</v>
      </c>
      <c r="M38">
        <f t="shared" si="0"/>
        <v>0.45</v>
      </c>
      <c r="N38">
        <f t="shared" si="0"/>
        <v>0.36666666666666664</v>
      </c>
      <c r="O38">
        <f t="shared" si="10"/>
        <v>0.3</v>
      </c>
      <c r="P38">
        <f t="shared" si="11"/>
        <v>0.26666666666666666</v>
      </c>
      <c r="Q38">
        <f t="shared" si="2"/>
        <v>0.9457446808510638</v>
      </c>
      <c r="R38">
        <f t="shared" si="3"/>
        <v>0.9723404255319149</v>
      </c>
      <c r="S38">
        <f t="shared" si="4"/>
        <v>0.9914893617021276</v>
      </c>
      <c r="T38">
        <f t="shared" si="5"/>
        <v>0.9968085106382979</v>
      </c>
      <c r="U38">
        <f t="shared" si="9"/>
        <v>0.34615384615384615</v>
      </c>
      <c r="V38">
        <f t="shared" si="6"/>
        <v>0.4583333333333333</v>
      </c>
      <c r="W38">
        <f t="shared" si="7"/>
        <v>0.6923076923076923</v>
      </c>
      <c r="X38">
        <f t="shared" si="8"/>
        <v>0.8421052631578947</v>
      </c>
    </row>
    <row r="39" spans="1:24" ht="12.75">
      <c r="A39" t="s">
        <v>2</v>
      </c>
      <c r="B39" t="s">
        <v>13</v>
      </c>
      <c r="C39">
        <v>30</v>
      </c>
      <c r="D39">
        <v>27</v>
      </c>
      <c r="E39">
        <v>22</v>
      </c>
      <c r="F39">
        <v>20</v>
      </c>
      <c r="G39">
        <v>59</v>
      </c>
      <c r="H39">
        <v>30</v>
      </c>
      <c r="I39">
        <v>14</v>
      </c>
      <c r="J39">
        <v>7</v>
      </c>
      <c r="K39">
        <v>60</v>
      </c>
      <c r="L39">
        <v>940</v>
      </c>
      <c r="M39">
        <f t="shared" si="0"/>
        <v>0.5</v>
      </c>
      <c r="N39">
        <f t="shared" si="0"/>
        <v>0.45</v>
      </c>
      <c r="O39">
        <f t="shared" si="10"/>
        <v>0.36666666666666664</v>
      </c>
      <c r="P39">
        <f t="shared" si="11"/>
        <v>0.3333333333333333</v>
      </c>
      <c r="Q39">
        <f t="shared" si="2"/>
        <v>0.9372340425531915</v>
      </c>
      <c r="R39">
        <f t="shared" si="3"/>
        <v>0.9680851063829787</v>
      </c>
      <c r="S39">
        <f t="shared" si="4"/>
        <v>0.9851063829787234</v>
      </c>
      <c r="T39">
        <f t="shared" si="5"/>
        <v>0.9925531914893617</v>
      </c>
      <c r="U39">
        <f t="shared" si="9"/>
        <v>0.33707865168539325</v>
      </c>
      <c r="V39">
        <f t="shared" si="6"/>
        <v>0.47368421052631576</v>
      </c>
      <c r="W39">
        <f t="shared" si="7"/>
        <v>0.6111111111111112</v>
      </c>
      <c r="X39">
        <f t="shared" si="8"/>
        <v>0.7407407407407407</v>
      </c>
    </row>
    <row r="40" spans="1:24" ht="12.75">
      <c r="A40" t="s">
        <v>2</v>
      </c>
      <c r="B40" t="s">
        <v>14</v>
      </c>
      <c r="C40">
        <v>30</v>
      </c>
      <c r="D40">
        <v>27</v>
      </c>
      <c r="E40">
        <v>22</v>
      </c>
      <c r="F40">
        <v>20</v>
      </c>
      <c r="G40">
        <v>58</v>
      </c>
      <c r="H40">
        <v>29</v>
      </c>
      <c r="I40">
        <v>13</v>
      </c>
      <c r="J40">
        <v>8</v>
      </c>
      <c r="K40">
        <v>60</v>
      </c>
      <c r="L40">
        <v>940</v>
      </c>
      <c r="M40">
        <f t="shared" si="0"/>
        <v>0.5</v>
      </c>
      <c r="N40">
        <f t="shared" si="0"/>
        <v>0.45</v>
      </c>
      <c r="O40">
        <f t="shared" si="10"/>
        <v>0.36666666666666664</v>
      </c>
      <c r="P40">
        <f t="shared" si="11"/>
        <v>0.3333333333333333</v>
      </c>
      <c r="Q40">
        <f t="shared" si="2"/>
        <v>0.9382978723404255</v>
      </c>
      <c r="R40">
        <f t="shared" si="3"/>
        <v>0.9691489361702128</v>
      </c>
      <c r="S40">
        <f t="shared" si="4"/>
        <v>0.9861702127659574</v>
      </c>
      <c r="T40">
        <f t="shared" si="5"/>
        <v>0.9914893617021276</v>
      </c>
      <c r="U40">
        <f t="shared" si="9"/>
        <v>0.3409090909090909</v>
      </c>
      <c r="V40">
        <f t="shared" si="6"/>
        <v>0.48214285714285715</v>
      </c>
      <c r="W40">
        <f t="shared" si="7"/>
        <v>0.6285714285714286</v>
      </c>
      <c r="X40">
        <f t="shared" si="8"/>
        <v>0.7142857142857143</v>
      </c>
    </row>
    <row r="41" spans="1:24" ht="12.75">
      <c r="A41" t="s">
        <v>2</v>
      </c>
      <c r="B41" t="s">
        <v>15</v>
      </c>
      <c r="C41">
        <v>30</v>
      </c>
      <c r="D41">
        <v>27</v>
      </c>
      <c r="E41">
        <v>22</v>
      </c>
      <c r="F41">
        <v>20</v>
      </c>
      <c r="G41">
        <v>58</v>
      </c>
      <c r="H41">
        <v>29</v>
      </c>
      <c r="I41">
        <v>14</v>
      </c>
      <c r="J41">
        <v>7</v>
      </c>
      <c r="K41">
        <v>60</v>
      </c>
      <c r="L41">
        <v>940</v>
      </c>
      <c r="M41">
        <f t="shared" si="0"/>
        <v>0.5</v>
      </c>
      <c r="N41">
        <f t="shared" si="0"/>
        <v>0.45</v>
      </c>
      <c r="O41">
        <f t="shared" si="10"/>
        <v>0.36666666666666664</v>
      </c>
      <c r="P41">
        <f t="shared" si="11"/>
        <v>0.3333333333333333</v>
      </c>
      <c r="Q41">
        <f t="shared" si="2"/>
        <v>0.9382978723404255</v>
      </c>
      <c r="R41">
        <f t="shared" si="3"/>
        <v>0.9691489361702128</v>
      </c>
      <c r="S41">
        <f t="shared" si="4"/>
        <v>0.9851063829787234</v>
      </c>
      <c r="T41">
        <f t="shared" si="5"/>
        <v>0.9925531914893617</v>
      </c>
      <c r="U41">
        <f t="shared" si="9"/>
        <v>0.3409090909090909</v>
      </c>
      <c r="V41">
        <f t="shared" si="6"/>
        <v>0.48214285714285715</v>
      </c>
      <c r="W41">
        <f t="shared" si="7"/>
        <v>0.6111111111111112</v>
      </c>
      <c r="X41">
        <f t="shared" si="8"/>
        <v>0.7407407407407407</v>
      </c>
    </row>
    <row r="42" spans="1:24" ht="12.75">
      <c r="A42" t="s">
        <v>2</v>
      </c>
      <c r="B42" t="s">
        <v>16</v>
      </c>
      <c r="C42">
        <v>27</v>
      </c>
      <c r="D42">
        <v>22</v>
      </c>
      <c r="E42">
        <v>18</v>
      </c>
      <c r="F42">
        <v>16</v>
      </c>
      <c r="G42">
        <v>49</v>
      </c>
      <c r="H42">
        <v>26</v>
      </c>
      <c r="I42">
        <v>8</v>
      </c>
      <c r="J42">
        <v>3</v>
      </c>
      <c r="K42">
        <v>60</v>
      </c>
      <c r="L42">
        <v>940</v>
      </c>
      <c r="M42">
        <f t="shared" si="0"/>
        <v>0.45</v>
      </c>
      <c r="N42">
        <f t="shared" si="0"/>
        <v>0.36666666666666664</v>
      </c>
      <c r="O42">
        <f t="shared" si="10"/>
        <v>0.3</v>
      </c>
      <c r="P42">
        <f t="shared" si="11"/>
        <v>0.26666666666666666</v>
      </c>
      <c r="Q42">
        <f t="shared" si="2"/>
        <v>0.9478723404255319</v>
      </c>
      <c r="R42">
        <f t="shared" si="3"/>
        <v>0.9723404255319149</v>
      </c>
      <c r="S42">
        <f t="shared" si="4"/>
        <v>0.9914893617021276</v>
      </c>
      <c r="T42">
        <f t="shared" si="5"/>
        <v>0.9968085106382979</v>
      </c>
      <c r="U42">
        <f t="shared" si="9"/>
        <v>0.35526315789473684</v>
      </c>
      <c r="V42">
        <f t="shared" si="6"/>
        <v>0.4583333333333333</v>
      </c>
      <c r="W42">
        <f t="shared" si="7"/>
        <v>0.6923076923076923</v>
      </c>
      <c r="X42">
        <f t="shared" si="8"/>
        <v>0.8421052631578947</v>
      </c>
    </row>
    <row r="43" spans="1:24" ht="12.75">
      <c r="A43" t="s">
        <v>3</v>
      </c>
      <c r="B43" t="s">
        <v>4</v>
      </c>
      <c r="C43">
        <v>45</v>
      </c>
      <c r="D43">
        <v>44</v>
      </c>
      <c r="E43">
        <v>39</v>
      </c>
      <c r="F43">
        <v>32</v>
      </c>
      <c r="G43">
        <v>10</v>
      </c>
      <c r="H43">
        <v>0</v>
      </c>
      <c r="I43">
        <v>0</v>
      </c>
      <c r="J43">
        <v>0</v>
      </c>
      <c r="K43">
        <v>60</v>
      </c>
      <c r="L43">
        <v>940</v>
      </c>
      <c r="M43">
        <f t="shared" si="0"/>
        <v>0.75</v>
      </c>
      <c r="N43">
        <f t="shared" si="0"/>
        <v>0.7333333333333333</v>
      </c>
      <c r="O43">
        <f t="shared" si="10"/>
        <v>0.65</v>
      </c>
      <c r="P43">
        <f t="shared" si="11"/>
        <v>0.5333333333333333</v>
      </c>
      <c r="Q43">
        <f t="shared" si="2"/>
        <v>0.9893617021276596</v>
      </c>
      <c r="R43">
        <f t="shared" si="3"/>
        <v>1</v>
      </c>
      <c r="S43">
        <f t="shared" si="4"/>
        <v>1</v>
      </c>
      <c r="T43">
        <f t="shared" si="5"/>
        <v>1</v>
      </c>
      <c r="U43">
        <f t="shared" si="9"/>
        <v>0.8181818181818182</v>
      </c>
      <c r="V43">
        <f t="shared" si="6"/>
        <v>1</v>
      </c>
      <c r="W43">
        <f t="shared" si="7"/>
        <v>1</v>
      </c>
      <c r="X43">
        <f t="shared" si="8"/>
        <v>1</v>
      </c>
    </row>
    <row r="44" spans="1:24" ht="12.75">
      <c r="A44" t="s">
        <v>3</v>
      </c>
      <c r="B44" t="s">
        <v>5</v>
      </c>
      <c r="C44">
        <v>45</v>
      </c>
      <c r="D44">
        <v>44</v>
      </c>
      <c r="E44">
        <v>39</v>
      </c>
      <c r="F44">
        <v>33</v>
      </c>
      <c r="G44">
        <v>9</v>
      </c>
      <c r="H44">
        <v>0</v>
      </c>
      <c r="I44">
        <v>0</v>
      </c>
      <c r="J44">
        <v>0</v>
      </c>
      <c r="K44">
        <v>60</v>
      </c>
      <c r="L44">
        <v>940</v>
      </c>
      <c r="M44">
        <f t="shared" si="0"/>
        <v>0.75</v>
      </c>
      <c r="N44">
        <f t="shared" si="0"/>
        <v>0.7333333333333333</v>
      </c>
      <c r="O44">
        <f t="shared" si="10"/>
        <v>0.65</v>
      </c>
      <c r="P44">
        <f t="shared" si="11"/>
        <v>0.55</v>
      </c>
      <c r="Q44">
        <f t="shared" si="2"/>
        <v>0.9904255319148936</v>
      </c>
      <c r="R44">
        <f t="shared" si="3"/>
        <v>1</v>
      </c>
      <c r="S44">
        <f t="shared" si="4"/>
        <v>1</v>
      </c>
      <c r="T44">
        <f t="shared" si="5"/>
        <v>1</v>
      </c>
      <c r="U44">
        <f t="shared" si="9"/>
        <v>0.8333333333333334</v>
      </c>
      <c r="V44">
        <f t="shared" si="6"/>
        <v>1</v>
      </c>
      <c r="W44">
        <f t="shared" si="7"/>
        <v>1</v>
      </c>
      <c r="X44">
        <f t="shared" si="8"/>
        <v>1</v>
      </c>
    </row>
    <row r="45" spans="1:24" ht="12.75">
      <c r="A45" t="s">
        <v>3</v>
      </c>
      <c r="B45" t="s">
        <v>6</v>
      </c>
      <c r="C45">
        <v>45</v>
      </c>
      <c r="D45">
        <v>44</v>
      </c>
      <c r="E45">
        <v>39</v>
      </c>
      <c r="F45">
        <v>33</v>
      </c>
      <c r="G45">
        <v>10</v>
      </c>
      <c r="H45">
        <v>0</v>
      </c>
      <c r="I45">
        <v>0</v>
      </c>
      <c r="J45">
        <v>0</v>
      </c>
      <c r="K45">
        <v>60</v>
      </c>
      <c r="L45">
        <v>940</v>
      </c>
      <c r="M45">
        <f t="shared" si="0"/>
        <v>0.75</v>
      </c>
      <c r="N45">
        <f t="shared" si="0"/>
        <v>0.7333333333333333</v>
      </c>
      <c r="O45">
        <f t="shared" si="10"/>
        <v>0.65</v>
      </c>
      <c r="P45">
        <f t="shared" si="11"/>
        <v>0.55</v>
      </c>
      <c r="Q45">
        <f t="shared" si="2"/>
        <v>0.9893617021276596</v>
      </c>
      <c r="R45">
        <f t="shared" si="3"/>
        <v>1</v>
      </c>
      <c r="S45">
        <f t="shared" si="4"/>
        <v>1</v>
      </c>
      <c r="T45">
        <f t="shared" si="5"/>
        <v>1</v>
      </c>
      <c r="U45">
        <f t="shared" si="9"/>
        <v>0.8181818181818182</v>
      </c>
      <c r="V45">
        <f t="shared" si="6"/>
        <v>1</v>
      </c>
      <c r="W45">
        <f t="shared" si="7"/>
        <v>1</v>
      </c>
      <c r="X45">
        <f t="shared" si="8"/>
        <v>1</v>
      </c>
    </row>
    <row r="46" spans="1:24" ht="12.75">
      <c r="A46" t="s">
        <v>3</v>
      </c>
      <c r="B46" t="s">
        <v>7</v>
      </c>
      <c r="C46">
        <v>51</v>
      </c>
      <c r="D46">
        <v>49</v>
      </c>
      <c r="E46">
        <v>45</v>
      </c>
      <c r="F46">
        <v>44</v>
      </c>
      <c r="G46">
        <v>0</v>
      </c>
      <c r="H46">
        <v>0</v>
      </c>
      <c r="I46">
        <v>0</v>
      </c>
      <c r="J46">
        <v>0</v>
      </c>
      <c r="K46">
        <v>60</v>
      </c>
      <c r="L46">
        <v>940</v>
      </c>
      <c r="M46">
        <f t="shared" si="0"/>
        <v>0.85</v>
      </c>
      <c r="N46">
        <f t="shared" si="0"/>
        <v>0.8166666666666667</v>
      </c>
      <c r="O46">
        <f t="shared" si="10"/>
        <v>0.75</v>
      </c>
      <c r="P46">
        <f t="shared" si="11"/>
        <v>0.7333333333333333</v>
      </c>
      <c r="Q46">
        <f t="shared" si="2"/>
        <v>1</v>
      </c>
      <c r="R46">
        <f t="shared" si="3"/>
        <v>1</v>
      </c>
      <c r="S46">
        <f t="shared" si="4"/>
        <v>1</v>
      </c>
      <c r="T46">
        <f t="shared" si="5"/>
        <v>1</v>
      </c>
      <c r="U46">
        <f t="shared" si="9"/>
        <v>1</v>
      </c>
      <c r="V46">
        <f t="shared" si="6"/>
        <v>1</v>
      </c>
      <c r="W46">
        <f t="shared" si="7"/>
        <v>1</v>
      </c>
      <c r="X46">
        <f t="shared" si="8"/>
        <v>1</v>
      </c>
    </row>
    <row r="47" spans="1:24" ht="12.75">
      <c r="A47" t="s">
        <v>3</v>
      </c>
      <c r="B47" t="s">
        <v>8</v>
      </c>
      <c r="C47">
        <v>51</v>
      </c>
      <c r="D47">
        <v>49</v>
      </c>
      <c r="E47">
        <v>45</v>
      </c>
      <c r="F47">
        <v>44</v>
      </c>
      <c r="G47">
        <v>0</v>
      </c>
      <c r="H47">
        <v>0</v>
      </c>
      <c r="I47">
        <v>0</v>
      </c>
      <c r="J47">
        <v>0</v>
      </c>
      <c r="K47">
        <v>60</v>
      </c>
      <c r="L47">
        <v>940</v>
      </c>
      <c r="M47">
        <f t="shared" si="0"/>
        <v>0.85</v>
      </c>
      <c r="N47">
        <f t="shared" si="0"/>
        <v>0.8166666666666667</v>
      </c>
      <c r="O47">
        <f t="shared" si="10"/>
        <v>0.75</v>
      </c>
      <c r="P47">
        <f t="shared" si="11"/>
        <v>0.7333333333333333</v>
      </c>
      <c r="Q47">
        <f t="shared" si="2"/>
        <v>1</v>
      </c>
      <c r="R47">
        <f t="shared" si="3"/>
        <v>1</v>
      </c>
      <c r="S47">
        <f t="shared" si="4"/>
        <v>1</v>
      </c>
      <c r="T47">
        <f t="shared" si="5"/>
        <v>1</v>
      </c>
      <c r="U47">
        <f t="shared" si="9"/>
        <v>1</v>
      </c>
      <c r="V47">
        <f t="shared" si="6"/>
        <v>1</v>
      </c>
      <c r="W47">
        <f t="shared" si="7"/>
        <v>1</v>
      </c>
      <c r="X47">
        <f t="shared" si="8"/>
        <v>1</v>
      </c>
    </row>
    <row r="48" spans="1:24" ht="12.75">
      <c r="A48" t="s">
        <v>3</v>
      </c>
      <c r="B48" t="s">
        <v>9</v>
      </c>
      <c r="C48">
        <v>51</v>
      </c>
      <c r="D48">
        <v>49</v>
      </c>
      <c r="E48">
        <v>45</v>
      </c>
      <c r="F48">
        <v>44</v>
      </c>
      <c r="G48">
        <v>0</v>
      </c>
      <c r="H48">
        <v>0</v>
      </c>
      <c r="I48">
        <v>0</v>
      </c>
      <c r="J48">
        <v>0</v>
      </c>
      <c r="K48">
        <v>60</v>
      </c>
      <c r="L48">
        <v>940</v>
      </c>
      <c r="M48">
        <f t="shared" si="0"/>
        <v>0.85</v>
      </c>
      <c r="N48">
        <f t="shared" si="0"/>
        <v>0.8166666666666667</v>
      </c>
      <c r="O48">
        <f t="shared" si="10"/>
        <v>0.75</v>
      </c>
      <c r="P48">
        <f t="shared" si="11"/>
        <v>0.7333333333333333</v>
      </c>
      <c r="Q48">
        <f t="shared" si="2"/>
        <v>1</v>
      </c>
      <c r="R48">
        <f t="shared" si="3"/>
        <v>1</v>
      </c>
      <c r="S48">
        <f t="shared" si="4"/>
        <v>1</v>
      </c>
      <c r="T48">
        <f t="shared" si="5"/>
        <v>1</v>
      </c>
      <c r="U48">
        <f t="shared" si="9"/>
        <v>1</v>
      </c>
      <c r="V48">
        <f t="shared" si="6"/>
        <v>1</v>
      </c>
      <c r="W48">
        <f t="shared" si="7"/>
        <v>1</v>
      </c>
      <c r="X48">
        <f t="shared" si="8"/>
        <v>1</v>
      </c>
    </row>
    <row r="49" spans="1:24" ht="12.75">
      <c r="A49" t="s">
        <v>3</v>
      </c>
      <c r="B49" t="s">
        <v>10</v>
      </c>
      <c r="C49">
        <v>56</v>
      </c>
      <c r="D49">
        <v>56</v>
      </c>
      <c r="E49">
        <v>51</v>
      </c>
      <c r="F49">
        <v>51</v>
      </c>
      <c r="G49">
        <v>0</v>
      </c>
      <c r="H49">
        <v>0</v>
      </c>
      <c r="I49">
        <v>0</v>
      </c>
      <c r="J49">
        <v>0</v>
      </c>
      <c r="K49">
        <v>60</v>
      </c>
      <c r="L49">
        <v>940</v>
      </c>
      <c r="M49">
        <f t="shared" si="0"/>
        <v>0.9333333333333333</v>
      </c>
      <c r="N49">
        <f t="shared" si="0"/>
        <v>0.9333333333333333</v>
      </c>
      <c r="O49">
        <f t="shared" si="10"/>
        <v>0.85</v>
      </c>
      <c r="P49">
        <f t="shared" si="11"/>
        <v>0.85</v>
      </c>
      <c r="Q49">
        <f t="shared" si="2"/>
        <v>1</v>
      </c>
      <c r="R49">
        <f t="shared" si="3"/>
        <v>1</v>
      </c>
      <c r="S49">
        <f t="shared" si="4"/>
        <v>1</v>
      </c>
      <c r="T49">
        <f t="shared" si="5"/>
        <v>1</v>
      </c>
      <c r="U49">
        <f t="shared" si="9"/>
        <v>1</v>
      </c>
      <c r="V49">
        <f t="shared" si="6"/>
        <v>1</v>
      </c>
      <c r="W49">
        <f t="shared" si="7"/>
        <v>1</v>
      </c>
      <c r="X49">
        <f t="shared" si="8"/>
        <v>1</v>
      </c>
    </row>
    <row r="50" spans="1:24" ht="12.75">
      <c r="A50" t="s">
        <v>3</v>
      </c>
      <c r="B50" t="s">
        <v>11</v>
      </c>
      <c r="C50">
        <v>56</v>
      </c>
      <c r="D50">
        <v>56</v>
      </c>
      <c r="E50">
        <v>51</v>
      </c>
      <c r="F50">
        <v>51</v>
      </c>
      <c r="G50">
        <v>0</v>
      </c>
      <c r="H50">
        <v>0</v>
      </c>
      <c r="I50">
        <v>0</v>
      </c>
      <c r="J50">
        <v>0</v>
      </c>
      <c r="K50">
        <v>60</v>
      </c>
      <c r="L50">
        <v>940</v>
      </c>
      <c r="M50">
        <f t="shared" si="0"/>
        <v>0.9333333333333333</v>
      </c>
      <c r="N50">
        <f t="shared" si="0"/>
        <v>0.9333333333333333</v>
      </c>
      <c r="O50">
        <f t="shared" si="10"/>
        <v>0.85</v>
      </c>
      <c r="P50">
        <f t="shared" si="11"/>
        <v>0.85</v>
      </c>
      <c r="Q50">
        <f t="shared" si="2"/>
        <v>1</v>
      </c>
      <c r="R50">
        <f t="shared" si="3"/>
        <v>1</v>
      </c>
      <c r="S50">
        <f t="shared" si="4"/>
        <v>1</v>
      </c>
      <c r="T50">
        <f t="shared" si="5"/>
        <v>1</v>
      </c>
      <c r="U50">
        <f t="shared" si="9"/>
        <v>1</v>
      </c>
      <c r="V50">
        <f t="shared" si="6"/>
        <v>1</v>
      </c>
      <c r="W50">
        <f t="shared" si="7"/>
        <v>1</v>
      </c>
      <c r="X50">
        <f t="shared" si="8"/>
        <v>1</v>
      </c>
    </row>
    <row r="51" spans="1:24" ht="12.75">
      <c r="A51" t="s">
        <v>3</v>
      </c>
      <c r="B51" t="s">
        <v>12</v>
      </c>
      <c r="C51">
        <v>57</v>
      </c>
      <c r="D51">
        <v>56</v>
      </c>
      <c r="E51">
        <v>51</v>
      </c>
      <c r="F51">
        <v>51</v>
      </c>
      <c r="G51">
        <v>0</v>
      </c>
      <c r="H51">
        <v>0</v>
      </c>
      <c r="I51">
        <v>0</v>
      </c>
      <c r="J51">
        <v>0</v>
      </c>
      <c r="K51">
        <v>60</v>
      </c>
      <c r="L51">
        <v>940</v>
      </c>
      <c r="M51">
        <f t="shared" si="0"/>
        <v>0.95</v>
      </c>
      <c r="N51">
        <f t="shared" si="0"/>
        <v>0.9333333333333333</v>
      </c>
      <c r="O51">
        <f t="shared" si="10"/>
        <v>0.85</v>
      </c>
      <c r="P51">
        <f t="shared" si="11"/>
        <v>0.85</v>
      </c>
      <c r="Q51">
        <f t="shared" si="2"/>
        <v>1</v>
      </c>
      <c r="R51">
        <f t="shared" si="3"/>
        <v>1</v>
      </c>
      <c r="S51">
        <f t="shared" si="4"/>
        <v>1</v>
      </c>
      <c r="T51">
        <f t="shared" si="5"/>
        <v>1</v>
      </c>
      <c r="U51">
        <f t="shared" si="9"/>
        <v>1</v>
      </c>
      <c r="V51">
        <f t="shared" si="6"/>
        <v>1</v>
      </c>
      <c r="W51">
        <f t="shared" si="7"/>
        <v>1</v>
      </c>
      <c r="X51">
        <f t="shared" si="8"/>
        <v>1</v>
      </c>
    </row>
    <row r="52" spans="1:24" ht="12.75">
      <c r="A52" t="s">
        <v>3</v>
      </c>
      <c r="B52" t="s">
        <v>13</v>
      </c>
      <c r="C52">
        <v>56</v>
      </c>
      <c r="D52">
        <v>54</v>
      </c>
      <c r="E52">
        <v>54</v>
      </c>
      <c r="F52">
        <v>53</v>
      </c>
      <c r="G52">
        <v>0</v>
      </c>
      <c r="H52">
        <v>0</v>
      </c>
      <c r="I52">
        <v>0</v>
      </c>
      <c r="J52">
        <v>0</v>
      </c>
      <c r="K52">
        <v>60</v>
      </c>
      <c r="L52">
        <v>940</v>
      </c>
      <c r="M52">
        <f t="shared" si="0"/>
        <v>0.9333333333333333</v>
      </c>
      <c r="N52">
        <f t="shared" si="0"/>
        <v>0.9</v>
      </c>
      <c r="O52">
        <f t="shared" si="10"/>
        <v>0.9</v>
      </c>
      <c r="P52">
        <f t="shared" si="11"/>
        <v>0.8833333333333333</v>
      </c>
      <c r="Q52">
        <f t="shared" si="2"/>
        <v>1</v>
      </c>
      <c r="R52">
        <f t="shared" si="3"/>
        <v>1</v>
      </c>
      <c r="S52">
        <f t="shared" si="4"/>
        <v>1</v>
      </c>
      <c r="T52">
        <f t="shared" si="5"/>
        <v>1</v>
      </c>
      <c r="U52">
        <f t="shared" si="9"/>
        <v>1</v>
      </c>
      <c r="V52">
        <f t="shared" si="6"/>
        <v>1</v>
      </c>
      <c r="W52">
        <f t="shared" si="7"/>
        <v>1</v>
      </c>
      <c r="X52">
        <f t="shared" si="8"/>
        <v>1</v>
      </c>
    </row>
    <row r="53" spans="1:24" ht="12.75">
      <c r="A53" t="s">
        <v>3</v>
      </c>
      <c r="B53" t="s">
        <v>14</v>
      </c>
      <c r="C53">
        <v>56</v>
      </c>
      <c r="D53">
        <v>54</v>
      </c>
      <c r="E53">
        <v>53</v>
      </c>
      <c r="F53">
        <v>53</v>
      </c>
      <c r="G53">
        <v>0</v>
      </c>
      <c r="H53">
        <v>0</v>
      </c>
      <c r="I53">
        <v>0</v>
      </c>
      <c r="J53">
        <v>0</v>
      </c>
      <c r="K53">
        <v>60</v>
      </c>
      <c r="L53">
        <v>940</v>
      </c>
      <c r="M53">
        <f t="shared" si="0"/>
        <v>0.9333333333333333</v>
      </c>
      <c r="N53">
        <f t="shared" si="0"/>
        <v>0.9</v>
      </c>
      <c r="O53">
        <f t="shared" si="10"/>
        <v>0.8833333333333333</v>
      </c>
      <c r="P53">
        <f t="shared" si="11"/>
        <v>0.8833333333333333</v>
      </c>
      <c r="Q53">
        <f t="shared" si="2"/>
        <v>1</v>
      </c>
      <c r="R53">
        <f t="shared" si="3"/>
        <v>1</v>
      </c>
      <c r="S53">
        <f t="shared" si="4"/>
        <v>1</v>
      </c>
      <c r="T53">
        <f t="shared" si="5"/>
        <v>1</v>
      </c>
      <c r="U53">
        <f t="shared" si="9"/>
        <v>1</v>
      </c>
      <c r="V53">
        <f t="shared" si="6"/>
        <v>1</v>
      </c>
      <c r="W53">
        <f t="shared" si="7"/>
        <v>1</v>
      </c>
      <c r="X53">
        <f t="shared" si="8"/>
        <v>1</v>
      </c>
    </row>
    <row r="54" spans="1:24" ht="12.75">
      <c r="A54" t="s">
        <v>3</v>
      </c>
      <c r="B54" t="s">
        <v>15</v>
      </c>
      <c r="C54">
        <v>56</v>
      </c>
      <c r="D54">
        <v>54</v>
      </c>
      <c r="E54">
        <v>54</v>
      </c>
      <c r="F54">
        <v>53</v>
      </c>
      <c r="G54">
        <v>0</v>
      </c>
      <c r="H54">
        <v>0</v>
      </c>
      <c r="I54">
        <v>0</v>
      </c>
      <c r="J54">
        <v>0</v>
      </c>
      <c r="K54">
        <v>60</v>
      </c>
      <c r="L54">
        <v>940</v>
      </c>
      <c r="M54">
        <f t="shared" si="0"/>
        <v>0.9333333333333333</v>
      </c>
      <c r="N54">
        <f t="shared" si="0"/>
        <v>0.9</v>
      </c>
      <c r="O54">
        <f t="shared" si="10"/>
        <v>0.9</v>
      </c>
      <c r="P54">
        <f t="shared" si="11"/>
        <v>0.8833333333333333</v>
      </c>
      <c r="Q54">
        <f t="shared" si="2"/>
        <v>1</v>
      </c>
      <c r="R54">
        <f t="shared" si="3"/>
        <v>1</v>
      </c>
      <c r="S54">
        <f t="shared" si="4"/>
        <v>1</v>
      </c>
      <c r="T54">
        <f t="shared" si="5"/>
        <v>1</v>
      </c>
      <c r="U54">
        <f t="shared" si="9"/>
        <v>1</v>
      </c>
      <c r="V54">
        <f t="shared" si="6"/>
        <v>1</v>
      </c>
      <c r="W54">
        <f t="shared" si="7"/>
        <v>1</v>
      </c>
      <c r="X54">
        <f t="shared" si="8"/>
        <v>1</v>
      </c>
    </row>
    <row r="55" spans="1:24" ht="12.75">
      <c r="A55" t="s">
        <v>3</v>
      </c>
      <c r="B55" t="s">
        <v>16</v>
      </c>
      <c r="C55">
        <v>57</v>
      </c>
      <c r="D55">
        <v>56</v>
      </c>
      <c r="E55">
        <v>51</v>
      </c>
      <c r="F55">
        <v>51</v>
      </c>
      <c r="G55">
        <v>0</v>
      </c>
      <c r="H55">
        <v>0</v>
      </c>
      <c r="I55">
        <v>0</v>
      </c>
      <c r="J55">
        <v>0</v>
      </c>
      <c r="K55">
        <v>60</v>
      </c>
      <c r="L55">
        <v>940</v>
      </c>
      <c r="M55">
        <f t="shared" si="0"/>
        <v>0.95</v>
      </c>
      <c r="N55">
        <f t="shared" si="0"/>
        <v>0.9333333333333333</v>
      </c>
      <c r="O55">
        <f t="shared" si="10"/>
        <v>0.85</v>
      </c>
      <c r="P55">
        <f t="shared" si="11"/>
        <v>0.85</v>
      </c>
      <c r="Q55">
        <f t="shared" si="2"/>
        <v>1</v>
      </c>
      <c r="R55">
        <f t="shared" si="3"/>
        <v>1</v>
      </c>
      <c r="S55">
        <f t="shared" si="4"/>
        <v>1</v>
      </c>
      <c r="T55">
        <f t="shared" si="5"/>
        <v>1</v>
      </c>
      <c r="U55">
        <f t="shared" si="9"/>
        <v>1</v>
      </c>
      <c r="V55">
        <f t="shared" si="6"/>
        <v>1</v>
      </c>
      <c r="W55">
        <f t="shared" si="7"/>
        <v>1</v>
      </c>
      <c r="X55">
        <f t="shared" si="8"/>
        <v>1</v>
      </c>
    </row>
  </sheetData>
  <mergeCells count="5">
    <mergeCell ref="U1:X1"/>
    <mergeCell ref="C1:F1"/>
    <mergeCell ref="G1:J1"/>
    <mergeCell ref="M1:P1"/>
    <mergeCell ref="Q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Koeva</dc:creator>
  <cp:keywords/>
  <dc:description/>
  <cp:lastModifiedBy>Martina Koeva</cp:lastModifiedBy>
  <cp:lastPrinted>2008-12-14T09:48:04Z</cp:lastPrinted>
  <dcterms:created xsi:type="dcterms:W3CDTF">2008-12-14T08:23:48Z</dcterms:created>
  <cp:category/>
  <cp:version/>
  <cp:contentType/>
  <cp:contentStatus/>
</cp:coreProperties>
</file>